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120" yWindow="-120" windowWidth="20730" windowHeight="11160" tabRatio="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C35" i="10"/>
  <c r="CO34" i="10"/>
  <c r="CO35" i="10" s="1"/>
  <c r="CO36" i="10" s="1"/>
  <c r="CO37" i="10" s="1"/>
  <c r="CO38" i="10" s="1"/>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<sst xmlns="http://schemas.openxmlformats.org/spreadsheetml/2006/main" count="1118" uniqueCount="621">
  <si>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</si>
  <si>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</si>
  <si>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</si>
  <si>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</si>
  <si>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</si>
  <si>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</si>
  <si>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</si>
  <si>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</si>
  <si>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</si>
  <si>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</si>
  <si>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</si>
  <si>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</si>
  <si>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</si>
  <si>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</si>
  <si>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</si>
  <si>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</si>
  <si>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</si>
  <si>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</si>
  <si>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</si>
  <si>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</si>
  <si>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</si>
  <si>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</si>
  <si>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</si>
  <si>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</si>
  <si>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</si>
  <si>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</si>
  <si>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</si>
  <si>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</si>
  <si>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</si>
  <si>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</si>
  <si>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</si>
  <si>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</si>
  <si>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</si>
  <si>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</si>
  <si>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</si>
  <si>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</si>
  <si>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</si>
  <si>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</si>
  <si>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</si>
  <si>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</si>
  <si>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</si>
  <si>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</si>
  <si>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</si>
  <si>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</si>
  <si>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</si>
  <si>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</si>
  <si>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</si>
  <si>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</si>
  <si>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</si>
  <si>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</si>
  <si>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</si>
  <si>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</si>
  <si>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</si>
  <si>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</si>
  <si>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</si>
  <si>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</si>
  <si>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</si>
  <si>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</si>
  <si>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</si>
  <si>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</si>
  <si>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</si>
  <si>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</si>
  <si>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</si>
  <si>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</si>
  <si>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</si>
  <si>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</si>
  <si>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</si>
  <si>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</si>
  <si>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</si>
  <si>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</si>
  <si>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</si>
  <si>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</si>
  <si>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</si>
  <si>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</si>
  <si>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</si>
  <si>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</si>
  <si>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</si>
  <si>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</si>
  <si>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</si>
  <si>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</si>
  <si>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</si>
  <si>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</si>
  <si>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</si>
  <si>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</si>
  <si>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</si>
  <si>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</si>
  <si>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</si>
  <si>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</si>
  <si>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</si>
  <si>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</si>
  <si>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</si>
  <si>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</si>
  <si>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</si>
  <si>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</si>
  <si>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</si>
  <si>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</si>
  <si>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</si>
  <si>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</si>
  <si>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銚子市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</si>
  <si>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</si>
  <si>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</si>
  <si>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</si>
  <si>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</si>
  <si>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</si>
  <si>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</si>
  <si>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</si>
  <si>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</si>
  <si>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</si>
  <si>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</si>
  <si>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</si>
  <si>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</si>
  <si>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</si>
  <si>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</si>
  <si>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</si>
  <si>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</si>
  <si>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</si>
  <si>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</si>
  <si>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</si>
  <si>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</si>
  <si>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</si>
  <si>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</si>
  <si>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</si>
  <si>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</si>
  <si>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</si>
  <si>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</si>
  <si>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</si>
  <si>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</si>
  <si>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</si>
  <si>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</si>
  <si>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</si>
  <si>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</si>
  <si>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</si>
  <si>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</si>
  <si>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</si>
  <si>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</si>
  <si>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</si>
  <si>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</si>
  <si>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</si>
  <si>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</si>
  <si>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</si>
  <si>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</si>
  <si>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</si>
  <si>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</si>
  <si>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</si>
  <si>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</si>
  <si>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</si>
  <si>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</si>
  <si>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</si>
  <si>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</si>
  <si>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</si>
  <si>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</si>
  <si>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</si>
  <si>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</si>
  <si>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</si>
  <si>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</si>
  <si>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</si>
  <si>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</si>
  <si>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</si>
  <si>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</si>
  <si>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</si>
  <si>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</si>
  <si>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</si>
  <si>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</si>
  <si>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</si>
  <si>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</si>
  <si>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</si>
  <si>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</si>
  <si>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</si>
  <si>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</si>
  <si>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</si>
  <si>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</si>
  <si>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</si>
  <si>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</si>
  <si>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</si>
  <si>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</si>
  <si>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</si>
  <si>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</si>
  <si>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</si>
  <si>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</si>
  <si>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</si>
  <si>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</si>
  <si>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</si>
  <si>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</si>
  <si>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</si>
  <si>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</si>
  <si>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</si>
  <si>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</si>
  <si>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</si>
  <si>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</si>
  <si>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</si>
  <si>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</si>
  <si>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</si>
  <si>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</si>
  <si>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</si>
  <si>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</si>
  <si>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</si>
  <si>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</si>
  <si>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</si>
  <si>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</si>
  <si>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</si>
  <si>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</si>
  <si>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</si>
  <si>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</si>
  <si>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</si>
  <si>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</si>
  <si>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</si>
  <si>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</si>
  <si>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</si>
  <si>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</si>
  <si>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千葉県銚子市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</si>
  <si>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</si>
  <si>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</si>
  <si>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</si>
  <si>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</si>
  <si>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</si>
  <si>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</si>
  <si>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</si>
  <si>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</si>
  <si>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</si>
  <si>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</si>
  <si>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</si>
  <si>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</si>
  <si>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</si>
  <si>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</si>
  <si>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</si>
  <si>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</si>
  <si>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</si>
  <si>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</si>
  <si>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</si>
  <si>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</si>
  <si>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</si>
  <si>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</si>
  <si>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</si>
  <si>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</si>
  <si>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</si>
  <si>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</si>
  <si>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</si>
  <si>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</si>
  <si>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</si>
  <si>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</si>
  <si>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</si>
  <si>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</si>
  <si>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</si>
  <si>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</si>
  <si>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</si>
  <si>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</si>
  <si>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</si>
  <si>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</si>
  <si>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</si>
  <si>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</si>
  <si>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</si>
  <si>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</si>
  <si>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</si>
  <si>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</si>
  <si>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</si>
  <si>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</si>
  <si>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</si>
  <si>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</si>
  <si>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</si>
  <si>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</si>
  <si>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</si>
  <si>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</si>
  <si>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</si>
  <si>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</si>
  <si>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</si>
  <si>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</si>
  <si>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</si>
  <si>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</si>
  <si>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</si>
  <si>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</si>
  <si>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</si>
  <si>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</si>
  <si>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</si>
  <si>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</si>
  <si>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</si>
  <si>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</si>
  <si>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</si>
  <si>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</si>
  <si>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</si>
  <si>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</si>
  <si>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</si>
  <si>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</si>
  <si>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</si>
  <si>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</si>
  <si>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</si>
  <si>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</si>
  <si>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</si>
  <si>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</si>
  <si>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</si>
  <si>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</si>
  <si>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</si>
  <si>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</si>
  <si>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</si>
  <si>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</si>
  <si>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</si>
  <si>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</si>
  <si>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</si>
  <si>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</si>
  <si>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</si>
  <si>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</si>
  <si>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</si>
  <si>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</si>
  <si>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</si>
  <si>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</si>
  <si>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</si>
  <si>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</si>
  <si>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</si>
  <si>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</si>
  <si>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</si>
  <si>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</si>
  <si>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</si>
  <si>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</si>
  <si>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</si>
  <si>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</si>
  <si>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</si>
  <si>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</si>
  <si>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</si>
  <si>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</si>
  <si>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</si>
  <si>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</si>
  <si>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</si>
  <si>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</si>
  <si>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</si>
  <si>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</si>
  <si>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</si>
  <si>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</si>
  <si>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</si>
  <si>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</si>
  <si>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</si>
  <si>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</si>
  <si>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</si>
  <si>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</si>
  <si>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</si>
  <si>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</si>
  <si>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</si>
  <si>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</si>
  <si>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</si>
  <si>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</si>
  <si>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</si>
  <si>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</si>
  <si>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</si>
  <si>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</si>
  <si>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</si>
  <si>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</si>
  <si>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</si>
  <si>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</si>
  <si>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</si>
  <si>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</si>
  <si>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</si>
  <si>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</si>
  <si>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</si>
  <si>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</si>
  <si>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</si>
  <si>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</si>
  <si>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</si>
  <si>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</si>
  <si>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</si>
  <si>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</si>
  <si>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</si>
  <si>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</si>
  <si>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</si>
  <si>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</si>
  <si>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千葉県銚子市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</si>
  <si>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</si>
  <si>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</si>
  <si>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</si>
  <si>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</si>
  <si>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</si>
  <si>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</si>
  <si>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</si>
  <si>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</si>
  <si>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</si>
  <si>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</si>
  <si>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</si>
  <si>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</si>
  <si>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</si>
  <si>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</si>
  <si>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</si>
  <si>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</si>
  <si>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</si>
  <si>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</si>
  <si>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</si>
  <si>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</si>
  <si>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</si>
  <si>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</si>
  <si>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</si>
  <si>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</si>
  <si>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</si>
  <si>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</si>
  <si>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</si>
  <si>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</si>
  <si>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</si>
  <si>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</si>
  <si>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</si>
  <si>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</si>
  <si>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</si>
  <si>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</si>
  <si>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</si>
  <si>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</si>
  <si>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</si>
  <si>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</si>
  <si>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</si>
  <si>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</si>
  <si>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</si>
  <si>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</si>
  <si>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</si>
  <si>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</si>
  <si>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</si>
  <si>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</si>
  <si>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</si>
  <si>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</si>
  <si>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</si>
  <si>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</si>
  <si>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</si>
  <si>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</si>
  <si>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</si>
  <si>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</si>
  <si>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</si>
  <si>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</si>
  <si>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</si>
  <si>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</si>
  <si>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</si>
  <si>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</si>
  <si>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</si>
  <si>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</si>
  <si>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</si>
  <si>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</si>
  <si>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</si>
  <si>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</si>
  <si>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</si>
  <si>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</si>
  <si>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</si>
  <si>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</si>
  <si>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</si>
  <si>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</si>
  <si>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</si>
  <si>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</si>
  <si>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</si>
  <si>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</si>
  <si>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</si>
  <si>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</si>
  <si>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</si>
  <si>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</si>
  <si>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</si>
  <si>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</si>
  <si>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</si>
  <si>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</si>
  <si>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</si>
  <si>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</si>
  <si>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</si>
  <si>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</si>
  <si>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</si>
  <si>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</si>
  <si>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</si>
  <si>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</si>
  <si>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</si>
  <si>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</si>
  <si>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</si>
  <si>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</si>
  <si>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</si>
  <si>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</si>
  <si>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</si>
  <si>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</si>
  <si>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</si>
  <si>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</si>
  <si>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</si>
  <si>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</si>
  <si>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</si>
  <si>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</si>
  <si>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</si>
  <si>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</si>
  <si>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</si>
  <si>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</si>
  <si>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</si>
  <si>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</si>
  <si>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</si>
  <si>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</si>
  <si>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</si>
  <si>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</si>
  <si>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</si>
  <si>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</si>
  <si>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</si>
  <si>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</si>
  <si>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</si>
  <si>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</si>
  <si>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</si>
  <si>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</si>
  <si>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</si>
  <si>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</si>
  <si>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</si>
  <si>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</si>
  <si>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</si>
  <si>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</si>
  <si>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</si>
  <si>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</si>
  <si>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</si>
  <si>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</si>
  <si>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</si>
  <si>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</si>
  <si>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</si>
  <si>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</si>
  <si>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</si>
  <si>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</si>
  <si>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</si>
  <si>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</si>
  <si>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</si>
  <si>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</si>
  <si>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</si>
  <si>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</si>
  <si>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</si>
  <si>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</si>
  <si>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</si>
  <si>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</si>
  <si>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</si>
  <si>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</si>
  <si>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</si>
  <si>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</si>
  <si>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</si>
  <si>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</si>
  <si>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</si>
  <si>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</si>
  <si>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</si>
  <si>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</si>
  <si>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</si>
  <si>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</si>
  <si>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</si>
  <si>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</si>
  <si>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</si>
  <si>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</si>
  <si>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</si>
  <si>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</si>
  <si>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</si>
  <si>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</si>
  <si>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</si>
  <si>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</si>
  <si>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</si>
  <si>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</si>
  <si>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</si>
  <si>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</si>
  <si>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</si>
  <si>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</si>
  <si>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</si>
  <si>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</si>
  <si>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</si>
  <si>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</si>
  <si>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</si>
  <si>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</si>
  <si>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</si>
  <si>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</si>
  <si>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</si>
  <si>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</si>
  <si>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</si>
  <si>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</si>
  <si>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</si>
  <si>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</si>
  <si>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</si>
  <si>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</si>
  <si>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</si>
  <si>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</si>
  <si>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</si>
  <si>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</si>
  <si>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</si>
  <si>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</si>
  <si>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</si>
  <si>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</si>
  <si>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2.47</t>
  </si>
  <si>
    <t>▲ 1.58</t>
  </si>
  <si>
    <t>▲ 1.01</t>
  </si>
  <si>
    <t>国民健康保険事業特別会計</t>
  </si>
  <si>
    <t>▲ 0.41</t>
  </si>
  <si>
    <t>▲ 1.76</t>
  </si>
  <si>
    <t>▲ 1.81</t>
  </si>
  <si>
    <t>▲ 0.92</t>
  </si>
  <si>
    <t>▲ 0.51</t>
  </si>
  <si>
    <t>水道事業会計</t>
  </si>
  <si>
    <t>一般会計</t>
  </si>
  <si>
    <t>下水道事業特別会計</t>
  </si>
  <si>
    <t>介護保険事業特別会計</t>
  </si>
  <si>
    <t>病院事業会計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</si>
  <si>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</si>
  <si>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</si>
  <si>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</si>
  <si>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</si>
  <si>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</si>
  <si>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</si>
  <si>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</si>
  <si>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</si>
  <si>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</si>
  <si>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</si>
  <si>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</si>
  <si>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</si>
  <si>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</si>
  <si>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</si>
  <si>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東総地区広域市町村圏事務組合（一般廃棄物処理事業特別会計）</t>
  </si>
  <si>
    <t>東総広域水道企業団（水道用水供給事業会計）</t>
    <phoneticPr fontId="2"/>
  </si>
  <si>
    <t>東総地区広域市町村圏事務組合（一般会計）</t>
    <phoneticPr fontId="2"/>
  </si>
  <si>
    <t>東総地区広域市町村圏事務組合（東総地区ふるさと市町村圏事業特別会計）</t>
    <phoneticPr fontId="2"/>
  </si>
  <si>
    <t>千葉県後期高齢者医療広域連合（一般会計）</t>
    <phoneticPr fontId="2"/>
  </si>
  <si>
    <t>千葉県後期高齢者医療広域連合（後期高齢者医療特別会計）</t>
    <phoneticPr fontId="2"/>
  </si>
  <si>
    <t>銚子マリーナ</t>
  </si>
  <si>
    <t>銚子水産観光</t>
  </si>
  <si>
    <t>銚子市医療公社</t>
  </si>
  <si>
    <t>銚子スポーツタウン</t>
    <rPh sb="0" eb="2">
      <t>チョウシ</t>
    </rPh>
    <phoneticPr fontId="2"/>
  </si>
  <si>
    <t>銚子電力</t>
    <rPh sb="0" eb="2">
      <t>チョウシ</t>
    </rPh>
    <rPh sb="2" eb="4">
      <t>デンリョク</t>
    </rPh>
    <phoneticPr fontId="2"/>
  </si>
  <si>
    <t>銚子市豊里住宅団地公共施設整備等基金</t>
  </si>
  <si>
    <t>銚子市災害救助基金</t>
  </si>
  <si>
    <t>がんばれ銚子ふるさと応援基金</t>
    <rPh sb="4" eb="6">
      <t>チョウシ</t>
    </rPh>
    <rPh sb="10" eb="14">
      <t>オウエンキキン</t>
    </rPh>
    <phoneticPr fontId="5"/>
  </si>
  <si>
    <t>銚子電気鉄道応援基金</t>
  </si>
  <si>
    <t>銚子市ふれあい福祉基金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</si>
  <si>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</si>
  <si>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</si>
  <si>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</si>
  <si>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本市の将来負担比率１３７．０％は、類似団体平均２２．９％を大きく上回っており、また、本市の有形固定資産減価償却率６４．７％も類似団体平均６０．７％を上回っている。
　今後は、人口や財政規模に見合った資産の見直し及び資産の維持管理の適正化に努める。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</si>
  <si>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</si>
  <si>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</si>
  <si>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</si>
  <si>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</si>
  <si>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</si>
  <si>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</si>
  <si>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将来負担比率１３７．０％は、類似団体平均２２．９％を大きく上回っており、また、本市の実質公債費比率１３．２％も類似団体平均７．７％を大きく上回っている。これは、千葉科学大学建設事業補助（平成１６・１７年度）、市立高等学校整備事業（平成２２年度）、学校給食センター整備事業（平成２４年度）等の財源として発行した地方債等の影響が主な要因である。
　今後は、地方債を財源とする大規模事業については、慎重に事業を選択し、適正な財政運営に務める。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</si>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</sst>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4261-432B-846C-F592F21DD1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20958</c:v>
                </c:pt>
                <c:pt idx="1">
                  <c:v>35041</c:v>
                </c:pt>
                <c:pt idx="2">
                  <c:v>40635</c:v>
                </c:pt>
                <c:pt idx="3">
                  <c:v>26066</c:v>
                </c:pt>
                <c:pt idx="4">
                  <c:v>27556</c:v>
                </c:pt>
              </c:numCache>
            </c:numRef>
          </c:val>
          <c:smooth val="0"/>
          <c:extLst>
            <c:ext xmlns:c16="http://schemas.microsoft.com/office/drawing/2014/chart" uri="{C3380CC4-5D6E-409C-BE32-E72D297353CC}">
              <c16:uniqueId val="{00000001-4261-432B-846C-F592F21DD1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3.51</c:v>
                </c:pt>
                <c:pt idx="1">
                  <c:v>1.1499999999999999</c:v>
                </c:pt>
                <c:pt idx="2">
                  <c:v>1.61</c:v>
                </c:pt>
                <c:pt idx="3">
                  <c:v>1.42</c:v>
                </c:pt>
                <c:pt idx="4">
                  <c:v>2.14</c:v>
                </c:pt>
              </c:numCache>
            </c:numRef>
          </c:val>
          <c:extLst>
            <c:ext xmlns:c16="http://schemas.microsoft.com/office/drawing/2014/chart" uri="{C3380CC4-5D6E-409C-BE32-E72D297353CC}">
              <c16:uniqueId val="{00000000-8AFB-441C-82C4-EDB010FB2C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0.82</c:v>
                </c:pt>
                <c:pt idx="1">
                  <c:v>2.87</c:v>
                </c:pt>
                <c:pt idx="2">
                  <c:v>1.46</c:v>
                </c:pt>
                <c:pt idx="3">
                  <c:v>1.46</c:v>
                </c:pt>
                <c:pt idx="4">
                  <c:v>1.52</c:v>
                </c:pt>
              </c:numCache>
            </c:numRef>
          </c:val>
          <c:extLst>
            <c:ext xmlns:c16="http://schemas.microsoft.com/office/drawing/2014/chart" uri="{C3380CC4-5D6E-409C-BE32-E72D297353CC}">
              <c16:uniqueId val="{00000001-8AFB-441C-82C4-EDB010FB2C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3.16</c:v>
                </c:pt>
                <c:pt idx="1">
                  <c:v>-2.4700000000000002</c:v>
                </c:pt>
                <c:pt idx="2">
                  <c:v>-1.58</c:v>
                </c:pt>
                <c:pt idx="3">
                  <c:v>-1.01</c:v>
                </c:pt>
                <c:pt idx="4">
                  <c:v>0</c:v>
                </c:pt>
              </c:numCache>
            </c:numRef>
          </c:val>
          <c:smooth val="0"/>
          <c:extLst>
            <c:ext xmlns:c16="http://schemas.microsoft.com/office/drawing/2014/chart" uri="{C3380CC4-5D6E-409C-BE32-E72D297353CC}">
              <c16:uniqueId val="{00000002-8AFB-441C-82C4-EDB010FB2C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E3-4543-9EEE-8CB7408D81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E3-4543-9EEE-8CB7408D81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E3-4543-9EEE-8CB7408D818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5E3-4543-9EEE-8CB7408D8180}"/>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0.08</c:v>
                </c:pt>
                <c:pt idx="8">
                  <c:v>#N/A</c:v>
                </c:pt>
                <c:pt idx="9">
                  <c:v>0.06</c:v>
                </c:pt>
              </c:numCache>
            </c:numRef>
          </c:val>
          <c:extLst>
            <c:ext xmlns:c16="http://schemas.microsoft.com/office/drawing/2014/chart" uri="{C3380CC4-5D6E-409C-BE32-E72D297353CC}">
              <c16:uniqueId val="{00000004-D5E3-4543-9EEE-8CB7408D818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0.56999999999999995</c:v>
                </c:pt>
                <c:pt idx="4">
                  <c:v>#N/A</c:v>
                </c:pt>
                <c:pt idx="5">
                  <c:v>0.06</c:v>
                </c:pt>
                <c:pt idx="6">
                  <c:v>#N/A</c:v>
                </c:pt>
                <c:pt idx="7">
                  <c:v>0.47</c:v>
                </c:pt>
                <c:pt idx="8">
                  <c:v>#N/A</c:v>
                </c:pt>
                <c:pt idx="9">
                  <c:v>0.52</c:v>
                </c:pt>
              </c:numCache>
            </c:numRef>
          </c:val>
          <c:extLst>
            <c:ext xmlns:c16="http://schemas.microsoft.com/office/drawing/2014/chart" uri="{C3380CC4-5D6E-409C-BE32-E72D297353CC}">
              <c16:uniqueId val="{00000005-D5E3-4543-9EEE-8CB7408D818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1.7</c:v>
                </c:pt>
              </c:numCache>
            </c:numRef>
          </c:val>
          <c:extLst>
            <c:ext xmlns:c16="http://schemas.microsoft.com/office/drawing/2014/chart" uri="{C3380CC4-5D6E-409C-BE32-E72D297353CC}">
              <c16:uniqueId val="{00000006-D5E3-4543-9EEE-8CB7408D818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c:v>
                </c:pt>
                <c:pt idx="2">
                  <c:v>#N/A</c:v>
                </c:pt>
                <c:pt idx="3">
                  <c:v>1.1399999999999999</c:v>
                </c:pt>
                <c:pt idx="4">
                  <c:v>#N/A</c:v>
                </c:pt>
                <c:pt idx="5">
                  <c:v>1.61</c:v>
                </c:pt>
                <c:pt idx="6">
                  <c:v>#N/A</c:v>
                </c:pt>
                <c:pt idx="7">
                  <c:v>1.42</c:v>
                </c:pt>
                <c:pt idx="8">
                  <c:v>#N/A</c:v>
                </c:pt>
                <c:pt idx="9">
                  <c:v>2.14</c:v>
                </c:pt>
              </c:numCache>
            </c:numRef>
          </c:val>
          <c:extLst>
            <c:ext xmlns:c16="http://schemas.microsoft.com/office/drawing/2014/chart" uri="{C3380CC4-5D6E-409C-BE32-E72D297353CC}">
              <c16:uniqueId val="{00000007-D5E3-4543-9EEE-8CB7408D81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13.68</c:v>
                </c:pt>
                <c:pt idx="2">
                  <c:v>#N/A</c:v>
                </c:pt>
                <c:pt idx="3">
                  <c:v>15.71</c:v>
                </c:pt>
                <c:pt idx="4">
                  <c:v>#N/A</c:v>
                </c:pt>
                <c:pt idx="5">
                  <c:v>17.170000000000002</c:v>
                </c:pt>
                <c:pt idx="6">
                  <c:v>#N/A</c:v>
                </c:pt>
                <c:pt idx="7">
                  <c:v>17.86</c:v>
                </c:pt>
                <c:pt idx="8">
                  <c:v>#N/A</c:v>
                </c:pt>
                <c:pt idx="9">
                  <c:v>17.34</c:v>
                </c:pt>
              </c:numCache>
            </c:numRef>
          </c:val>
          <c:extLst>
            <c:ext xmlns:c16="http://schemas.microsoft.com/office/drawing/2014/chart" uri="{C3380CC4-5D6E-409C-BE32-E72D297353CC}">
              <c16:uniqueId val="{00000008-D5E3-4543-9EEE-8CB7408D8180}"/>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0.41</c:v>
                </c:pt>
                <c:pt idx="1">
                  <c:v>#N/A</c:v>
                </c:pt>
                <c:pt idx="2">
                  <c:v>1.76</c:v>
                </c:pt>
                <c:pt idx="3">
                  <c:v>#N/A</c:v>
                </c:pt>
                <c:pt idx="4">
                  <c:v>1.81</c:v>
                </c:pt>
                <c:pt idx="5">
                  <c:v>#N/A</c:v>
                </c:pt>
                <c:pt idx="6">
                  <c:v>0.92</c:v>
                </c:pt>
                <c:pt idx="7">
                  <c:v>#N/A</c:v>
                </c:pt>
                <c:pt idx="8">
                  <c:v>0.51</c:v>
                </c:pt>
                <c:pt idx="9">
                  <c:v>#N/A</c:v>
                </c:pt>
              </c:numCache>
            </c:numRef>
          </c:val>
          <c:extLst>
            <c:ext xmlns:c16="http://schemas.microsoft.com/office/drawing/2014/chart" uri="{C3380CC4-5D6E-409C-BE32-E72D297353CC}">
              <c16:uniqueId val="{00000009-D5E3-4543-9EEE-8CB7408D81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2439</c:v>
                </c:pt>
                <c:pt idx="5">
                  <c:v>2439</c:v>
                </c:pt>
                <c:pt idx="8">
                  <c:v>2413</c:v>
                </c:pt>
                <c:pt idx="11">
                  <c:v>2426</c:v>
                </c:pt>
                <c:pt idx="14">
                  <c:v>2371</c:v>
                </c:pt>
              </c:numCache>
            </c:numRef>
          </c:val>
          <c:extLst>
            <c:ext xmlns:c16="http://schemas.microsoft.com/office/drawing/2014/chart" uri="{C3380CC4-5D6E-409C-BE32-E72D297353CC}">
              <c16:uniqueId val="{00000000-686F-403B-BC93-AF3162C49A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86F-403B-BC93-AF3162C49A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157</c:v>
                </c:pt>
                <c:pt idx="3">
                  <c:v>154</c:v>
                </c:pt>
                <c:pt idx="6">
                  <c:v>148</c:v>
                </c:pt>
                <c:pt idx="9">
                  <c:v>146</c:v>
                </c:pt>
                <c:pt idx="12">
                  <c:v>145</c:v>
                </c:pt>
              </c:numCache>
            </c:numRef>
          </c:val>
          <c:extLst>
            <c:ext xmlns:c16="http://schemas.microsoft.com/office/drawing/2014/chart" uri="{C3380CC4-5D6E-409C-BE32-E72D297353CC}">
              <c16:uniqueId val="{00000002-686F-403B-BC93-AF3162C49A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3-686F-403B-BC93-AF3162C49A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835</c:v>
                </c:pt>
                <c:pt idx="3">
                  <c:v>859</c:v>
                </c:pt>
                <c:pt idx="6">
                  <c:v>916</c:v>
                </c:pt>
                <c:pt idx="9">
                  <c:v>820</c:v>
                </c:pt>
                <c:pt idx="12">
                  <c:v>867</c:v>
                </c:pt>
              </c:numCache>
            </c:numRef>
          </c:val>
          <c:extLst>
            <c:ext xmlns:c16="http://schemas.microsoft.com/office/drawing/2014/chart" uri="{C3380CC4-5D6E-409C-BE32-E72D297353CC}">
              <c16:uniqueId val="{00000004-686F-403B-BC93-AF3162C49A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F-403B-BC93-AF3162C49A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F-403B-BC93-AF3162C49A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3216</c:v>
                </c:pt>
                <c:pt idx="3">
                  <c:v>3172</c:v>
                </c:pt>
                <c:pt idx="6">
                  <c:v>3176</c:v>
                </c:pt>
                <c:pt idx="9">
                  <c:v>2994</c:v>
                </c:pt>
                <c:pt idx="12">
                  <c:v>3021</c:v>
                </c:pt>
              </c:numCache>
            </c:numRef>
          </c:val>
          <c:extLst>
            <c:ext xmlns:c16="http://schemas.microsoft.com/office/drawing/2014/chart" uri="{C3380CC4-5D6E-409C-BE32-E72D297353CC}">
              <c16:uniqueId val="{00000007-686F-403B-BC93-AF3162C49A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1772</c:v>
                </c:pt>
                <c:pt idx="2">
                  <c:v>#N/A</c:v>
                </c:pt>
                <c:pt idx="3">
                  <c:v>#N/A</c:v>
                </c:pt>
                <c:pt idx="4">
                  <c:v>1748</c:v>
                </c:pt>
                <c:pt idx="5">
                  <c:v>#N/A</c:v>
                </c:pt>
                <c:pt idx="6">
                  <c:v>#N/A</c:v>
                </c:pt>
                <c:pt idx="7">
                  <c:v>1829</c:v>
                </c:pt>
                <c:pt idx="8">
                  <c:v>#N/A</c:v>
                </c:pt>
                <c:pt idx="9">
                  <c:v>#N/A</c:v>
                </c:pt>
                <c:pt idx="10">
                  <c:v>1536</c:v>
                </c:pt>
                <c:pt idx="11">
                  <c:v>#N/A</c:v>
                </c:pt>
                <c:pt idx="12">
                  <c:v>#N/A</c:v>
                </c:pt>
                <c:pt idx="13">
                  <c:v>1662</c:v>
                </c:pt>
                <c:pt idx="14">
                  <c:v>#N/A</c:v>
                </c:pt>
              </c:numCache>
            </c:numRef>
          </c:val>
          <c:smooth val="0"/>
          <c:extLst>
            <c:ext xmlns:c16="http://schemas.microsoft.com/office/drawing/2014/chart" uri="{C3380CC4-5D6E-409C-BE32-E72D297353CC}">
              <c16:uniqueId val="{00000008-686F-403B-BC93-AF3162C49A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22528</c:v>
                </c:pt>
                <c:pt idx="5">
                  <c:v>22179</c:v>
                </c:pt>
                <c:pt idx="8">
                  <c:v>21769</c:v>
                </c:pt>
                <c:pt idx="11">
                  <c:v>22350</c:v>
                </c:pt>
                <c:pt idx="14">
                  <c:v>21947</c:v>
                </c:pt>
              </c:numCache>
            </c:numRef>
          </c:val>
          <c:extLst>
            <c:ext xmlns:c16="http://schemas.microsoft.com/office/drawing/2014/chart" uri="{C3380CC4-5D6E-409C-BE32-E72D297353CC}">
              <c16:uniqueId val="{00000000-C437-4CF1-828A-83DEDE6A6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6390</c:v>
                </c:pt>
                <c:pt idx="5">
                  <c:v>5974</c:v>
                </c:pt>
                <c:pt idx="8">
                  <c:v>5554</c:v>
                </c:pt>
                <c:pt idx="11">
                  <c:v>5214</c:v>
                </c:pt>
                <c:pt idx="14">
                  <c:v>4894</c:v>
                </c:pt>
              </c:numCache>
            </c:numRef>
          </c:val>
          <c:extLst>
            <c:ext xmlns:c16="http://schemas.microsoft.com/office/drawing/2014/chart" uri="{C3380CC4-5D6E-409C-BE32-E72D297353CC}">
              <c16:uniqueId val="{00000001-C437-4CF1-828A-83DEDE6A6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1182</c:v>
                </c:pt>
                <c:pt idx="5">
                  <c:v>1509</c:v>
                </c:pt>
                <c:pt idx="8">
                  <c:v>1293</c:v>
                </c:pt>
                <c:pt idx="11">
                  <c:v>1343</c:v>
                </c:pt>
                <c:pt idx="14">
                  <c:v>1405</c:v>
                </c:pt>
              </c:numCache>
            </c:numRef>
          </c:val>
          <c:extLst>
            <c:ext xmlns:c16="http://schemas.microsoft.com/office/drawing/2014/chart" uri="{C3380CC4-5D6E-409C-BE32-E72D297353CC}">
              <c16:uniqueId val="{00000002-C437-4CF1-828A-83DEDE6A6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37-4CF1-828A-83DEDE6A6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37-4CF1-828A-83DEDE6A6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37-4CF1-828A-83DEDE6A6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9720</c:v>
                </c:pt>
                <c:pt idx="3">
                  <c:v>9216</c:v>
                </c:pt>
                <c:pt idx="6">
                  <c:v>8836</c:v>
                </c:pt>
                <c:pt idx="9">
                  <c:v>8137</c:v>
                </c:pt>
                <c:pt idx="12">
                  <c:v>7674</c:v>
                </c:pt>
              </c:numCache>
            </c:numRef>
          </c:val>
          <c:extLst>
            <c:ext xmlns:c16="http://schemas.microsoft.com/office/drawing/2014/chart" uri="{C3380CC4-5D6E-409C-BE32-E72D297353CC}">
              <c16:uniqueId val="{00000006-C437-4CF1-828A-83DEDE6A6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7-C437-4CF1-828A-83DEDE6A6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11462</c:v>
                </c:pt>
                <c:pt idx="3">
                  <c:v>11075</c:v>
                </c:pt>
                <c:pt idx="6">
                  <c:v>10872</c:v>
                </c:pt>
                <c:pt idx="9">
                  <c:v>10407</c:v>
                </c:pt>
                <c:pt idx="12">
                  <c:v>9682</c:v>
                </c:pt>
              </c:numCache>
            </c:numRef>
          </c:val>
          <c:extLst>
            <c:ext xmlns:c16="http://schemas.microsoft.com/office/drawing/2014/chart" uri="{C3380CC4-5D6E-409C-BE32-E72D297353CC}">
              <c16:uniqueId val="{00000008-C437-4CF1-828A-83DEDE6A6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1528</c:v>
                </c:pt>
                <c:pt idx="3">
                  <c:v>1421</c:v>
                </c:pt>
                <c:pt idx="6">
                  <c:v>1313</c:v>
                </c:pt>
                <c:pt idx="9">
                  <c:v>1204</c:v>
                </c:pt>
                <c:pt idx="12">
                  <c:v>1094</c:v>
                </c:pt>
              </c:numCache>
            </c:numRef>
          </c:val>
          <c:extLst>
            <c:ext xmlns:c16="http://schemas.microsoft.com/office/drawing/2014/chart" uri="{C3380CC4-5D6E-409C-BE32-E72D297353CC}">
              <c16:uniqueId val="{00000009-C437-4CF1-828A-83DEDE6A6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29816</c:v>
                </c:pt>
                <c:pt idx="3">
                  <c:v>29448</c:v>
                </c:pt>
                <c:pt idx="6">
                  <c:v>28554</c:v>
                </c:pt>
                <c:pt idx="9">
                  <c:v>27800</c:v>
                </c:pt>
                <c:pt idx="12">
                  <c:v>26982</c:v>
                </c:pt>
              </c:numCache>
            </c:numRef>
          </c:val>
          <c:extLst>
            <c:ext xmlns:c16="http://schemas.microsoft.com/office/drawing/2014/chart" uri="{C3380CC4-5D6E-409C-BE32-E72D297353CC}">
              <c16:uniqueId val="{0000000A-C437-4CF1-828A-83DEDE6A6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22432</c:v>
                </c:pt>
                <c:pt idx="2">
                  <c:v>#N/A</c:v>
                </c:pt>
                <c:pt idx="3">
                  <c:v>#N/A</c:v>
                </c:pt>
                <c:pt idx="4">
                  <c:v>21504</c:v>
                </c:pt>
                <c:pt idx="5">
                  <c:v>#N/A</c:v>
                </c:pt>
                <c:pt idx="6">
                  <c:v>#N/A</c:v>
                </c:pt>
                <c:pt idx="7">
                  <c:v>20961</c:v>
                </c:pt>
                <c:pt idx="8">
                  <c:v>#N/A</c:v>
                </c:pt>
                <c:pt idx="9">
                  <c:v>#N/A</c:v>
                </c:pt>
                <c:pt idx="10">
                  <c:v>18640</c:v>
                </c:pt>
                <c:pt idx="11">
                  <c:v>#N/A</c:v>
                </c:pt>
                <c:pt idx="12">
                  <c:v>#N/A</c:v>
                </c:pt>
                <c:pt idx="13">
                  <c:v>17186</c:v>
                </c:pt>
                <c:pt idx="14">
                  <c:v>#N/A</c:v>
                </c:pt>
              </c:numCache>
            </c:numRef>
          </c:val>
          <c:smooth val="0"/>
          <c:extLst>
            <c:ext xmlns:c16="http://schemas.microsoft.com/office/drawing/2014/chart" uri="{C3380CC4-5D6E-409C-BE32-E72D297353CC}">
              <c16:uniqueId val="{0000000B-C437-4CF1-828A-83DEDE6A6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215</c:v>
                </c:pt>
                <c:pt idx="1">
                  <c:v>214</c:v>
                </c:pt>
                <c:pt idx="2">
                  <c:v>219</c:v>
                </c:pt>
              </c:numCache>
            </c:numRef>
          </c:val>
          <c:extLst>
            <c:ext xmlns:c16="http://schemas.microsoft.com/office/drawing/2014/chart" uri="{C3380CC4-5D6E-409C-BE32-E72D297353CC}">
              <c16:uniqueId val="{00000000-B01D-4FA8-96C7-CD5FBEAD24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01D-4FA8-96C7-CD5FBEAD24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663</c:v>
                </c:pt>
                <c:pt idx="1">
                  <c:v>711</c:v>
                </c:pt>
                <c:pt idx="2">
                  <c:v>675</c:v>
                </c:pt>
              </c:numCache>
            </c:numRef>
          </c:val>
          <c:extLst>
            <c:ext xmlns:c16="http://schemas.microsoft.com/office/drawing/2014/chart" uri="{C3380CC4-5D6E-409C-BE32-E72D297353CC}">
              <c16:uniqueId val="{00000002-B01D-4FA8-96C7-CD5FBEAD24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{06A76EFD-E354-40F4-BCBC-CFE38C456B81}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CA4-4AA1-9688-9A236DA7CF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{909651DF-DC70-4985-A95B-9B5D4F10F2BC}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A4-4AA1-9688-9A236DA7CF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{2876E5FB-3806-4198-9BC5-5506CBC0EEB8}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A4-4AA1-9688-9A236DA7CF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{3A6D2FB1-8015-4C8B-B39D-0FFCF2C293DF}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A4-4AA1-9688-9A236DA7CF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{865BBF31-846D-4C0E-AC77-B102DCABAA91}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A4-4AA1-9688-9A236DA7CF9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{3114D94E-C697-445A-9BCD-1F08EC970CA9}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CA4-4AA1-9688-9A236DA7CF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{64B4AC9D-A6B8-4F4E-9AFF-2999B3E30606}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CA4-4AA1-9688-9A236DA7CF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{385A9350-F615-409C-9468-943780F6DA00}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CA4-4AA1-9688-9A236DA7CF9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{CF088520-D83C-479B-ACCE-67CEAD867228}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CA4-4AA1-9688-9A236DA7CF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58.4</c:v>
                </c:pt>
                <c:pt idx="16">
                  <c:v>61.9</c:v>
                </c:pt>
                <c:pt idx="24">
                  <c:v>63.3</c:v>
                </c:pt>
                <c:pt idx="32">
                  <c:v>64.7</c:v>
                </c:pt>
              </c:numCache>
            </c:numRef>
          </c:xVal>
          <c:yVal>
            <c:numRef>
              <c:f>公会計指標分析・財政指標組合せ分析表!$BP$51:$DC$51</c:f>
              <c:numCache>
                <c:formatCode>#,##0.0;"▲ "#,##0.0</c:formatCode>
                <c:ptCount val="40"/>
                <c:pt idx="0">
                  <c:v>168.4</c:v>
                </c:pt>
                <c:pt idx="8">
                  <c:v>167.1</c:v>
                </c:pt>
                <c:pt idx="16">
                  <c:v>163.80000000000001</c:v>
                </c:pt>
                <c:pt idx="24">
                  <c:v>146.5</c:v>
                </c:pt>
                <c:pt idx="32">
                  <c:v>137</c:v>
                </c:pt>
              </c:numCache>
            </c:numRef>
          </c:yVal>
          <c:smooth val="0"/>
          <c:extLst>
            <c:ext xmlns:c16="http://schemas.microsoft.com/office/drawing/2014/chart" uri="{C3380CC4-5D6E-409C-BE32-E72D297353CC}">
              <c16:uniqueId val="{00000009-7CA4-4AA1-9688-9A236DA7CF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{4343D6CE-461D-490F-9047-DFEAA082BFC8}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CA4-4AA1-9688-9A236DA7CF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{C2003A8B-1BEC-4BF5-8E64-1AE764D120D6}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A4-4AA1-9688-9A236DA7CF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{5492E2BD-2495-4B8F-83F6-DD4C28FD874B}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A4-4AA1-9688-9A236DA7CF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{59032F56-7C92-4598-9807-E24F9EEDCECB}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A4-4AA1-9688-9A236DA7CF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{27285BBB-CD2C-4F2F-9820-28CB276EE700}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A4-4AA1-9688-9A236DA7CF9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{30A0FCEA-C9F3-4DFE-88C9-A83EB57CAFA4}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CA4-4AA1-9688-9A236DA7CF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{FE69475E-7641-4359-BF29-97C04E9C6175}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CA4-4AA1-9688-9A236DA7CF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{509FFFF0-F54A-4C02-B192-AF2F22E3EA1D}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CA4-4AA1-9688-9A236DA7CF9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{5697A866-DF11-47E1-A60D-99FAA6803FF7}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CA4-4AA1-9688-9A236DA7CF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CA4-4AA1-9688-9A236DA7CF95}"/>
            </c:ext>
          </c:extLst>
        </c:ser>
        <c:dLbls>
          <c:showLegendKey val="0"/>
          <c:showVal val="1"/>
          <c:showCatName val="0"/>
          <c:showSerName val="0"/>
          <c:showPercent val="0"/>
          <c:showBubbleSize val="0"/>
        </c:dLbls>
        <c:axId val="46179840"/>
        <c:axId val="46181760"/>
      </c:scatterChart>
      <c:valAx>
        <c:axId val="46179840"/>
        <c:scaling>
          <c:orientation val="minMax"/>
          <c:max val="65.5"/>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006966844025401E-2"/>
                  <c:y val="-9.039377165805767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{2000D88E-8D74-4643-AE92-DC08F6531C5D}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CB2-48FD-8838-90BE1316A6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{D34A0938-C766-496D-A498-AC7D53BEFD54}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2-48FD-8838-90BE1316A6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{04BBFF9D-46E1-4D10-AE3E-F2A7A46B1707}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2-48FD-8838-90BE1316A6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{A9AB83D9-6707-4A31-B8F4-7AF3D019BFC8}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2-48FD-8838-90BE1316A6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{8F5EDAA5-1304-4101-B1FE-450DF8BB40AF}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2-48FD-8838-90BE1316A622}"/>
                </c:ext>
              </c:extLst>
            </c:dLbl>
            <c:dLbl>
              <c:idx val="8"/>
              <c:layout>
                <c:manualLayout>
                  <c:x val="-3.3389016394196003E-2"/>
                  <c:y val="-6.09208326283797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{944BC71A-1783-437A-94CA-624ED58CC4D8}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CB2-48FD-8838-90BE1316A622}"/>
                </c:ext>
              </c:extLst>
            </c:dLbl>
            <c:dLbl>
              <c:idx val="16"/>
              <c:layout>
                <c:manualLayout>
                  <c:x val="-3.1697991619110633E-2"/>
                  <c:y val="-3.593499448937503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{9E215BF0-A353-40FA-B46F-E1048A17DD7B}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CB2-48FD-8838-90BE1316A622}"/>
                </c:ext>
              </c:extLst>
            </c:dLbl>
            <c:dLbl>
              <c:idx val="24"/>
              <c:layout>
                <c:manualLayout>
                  <c:x val="-2.405750891388452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{BD07A644-315D-420B-A591-DC126852495F}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CB2-48FD-8838-90BE1316A622}"/>
                </c:ext>
              </c:extLst>
            </c:dLbl>
            <c:dLbl>
              <c:idx val="32"/>
              <c:layout>
                <c:manualLayout>
                  <c:x val="-3.921082543030182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{640A774D-9622-4779-9FCB-69D483540020}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CB2-48FD-8838-90BE1316A6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13.7</c:v>
                </c:pt>
                <c:pt idx="16">
                  <c:v>13.7</c:v>
                </c:pt>
                <c:pt idx="24">
                  <c:v>13.3</c:v>
                </c:pt>
                <c:pt idx="32">
                  <c:v>13.2</c:v>
                </c:pt>
              </c:numCache>
            </c:numRef>
          </c:xVal>
          <c:yVal>
            <c:numRef>
              <c:f>公会計指標分析・財政指標組合せ分析表!$BP$73:$DC$73</c:f>
              <c:numCache>
                <c:formatCode>#,##0.0;"▲ "#,##0.0</c:formatCode>
                <c:ptCount val="40"/>
                <c:pt idx="0">
                  <c:v>168.4</c:v>
                </c:pt>
                <c:pt idx="8">
                  <c:v>167.1</c:v>
                </c:pt>
                <c:pt idx="16">
                  <c:v>163.80000000000001</c:v>
                </c:pt>
                <c:pt idx="24">
                  <c:v>146.5</c:v>
                </c:pt>
                <c:pt idx="32">
                  <c:v>137</c:v>
                </c:pt>
              </c:numCache>
            </c:numRef>
          </c:yVal>
          <c:smooth val="0"/>
          <c:extLst>
            <c:ext xmlns:c16="http://schemas.microsoft.com/office/drawing/2014/chart" uri="{C3380CC4-5D6E-409C-BE32-E72D297353CC}">
              <c16:uniqueId val="{00000009-0CB2-48FD-8838-90BE1316A6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{E19ABBB7-72E2-4BCD-B17F-0AC88C081729}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CB2-48FD-8838-90BE1316A6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{B0290A19-2BCD-4CDC-9882-BD924FD61A5C}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2-48FD-8838-90BE1316A6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{6D857627-4A5C-4346-967D-C45CB9E5C96D}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2-48FD-8838-90BE1316A6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{4319EB27-DFE3-4EF3-A1E1-B2740734256B}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2-48FD-8838-90BE1316A6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{B63D65C9-E363-4AE1-B473-43C9E24BE54C}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2-48FD-8838-90BE1316A622}"/>
                </c:ext>
              </c:extLst>
            </c:dLbl>
            <c:dLbl>
              <c:idx val="8"/>
              <c:layout>
                <c:manualLayout>
                  <c:x val="-3.000696684402543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{834731F6-5C3B-490E-B80E-F19BA50B2278}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CB2-48FD-8838-90BE1316A622}"/>
                </c:ext>
              </c:extLst>
            </c:dLbl>
            <c:dLbl>
              <c:idx val="16"/>
              <c:layout>
                <c:manualLayout>
                  <c:x val="-3.3389016394195864E-2"/>
                  <c:y val="-8.140587037393477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{5DDE0797-43EF-4266-B9F5-FD0A25DE2A93}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CB2-48FD-8838-90BE1316A622}"/>
                </c:ext>
              </c:extLst>
            </c:dLbl>
            <c:dLbl>
              <c:idx val="24"/>
              <c:layout>
                <c:manualLayout>
                  <c:x val="-3.1697991619110633E-2"/>
                  <c:y val="-6.697310171127339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{BF88F051-F5AF-4156-9223-F4D753A26874}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CB2-48FD-8838-90BE1316A622}"/>
                </c:ext>
              </c:extLst>
            </c:dLbl>
            <c:dLbl>
              <c:idx val="32"/>
              <c:layout>
                <c:manualLayout>
                  <c:x val="-3.1570342725075584E-2"/>
                  <c:y val="-3.887062669060426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{654690FB-75FB-4DD0-9E3D-1792E6C42A15}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CB2-48FD-8838-90BE1316A6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0CB2-48FD-8838-90BE1316A622}"/>
            </c:ext>
          </c:extLst>
        </c:ser>
        <c:dLbls>
          <c:showLegendKey val="0"/>
          <c:showVal val="1"/>
          <c:showCatName val="0"/>
          <c:showSerName val="0"/>
          <c:showPercent val="0"/>
          <c:showBubbleSize val="0"/>
        </c:dLbls>
        <c:axId val="84219776"/>
        <c:axId val="84234240"/>
      </c:scatterChart>
      <c:valAx>
        <c:axId val="84219776"/>
        <c:scaling>
          <c:orientation val="minMax"/>
          <c:max val="14.5"/>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令和元年度の本市の実質公債費比率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１３．２％は、千葉科学大学建設事業補助の財源として発行した地方債の元利償還金や公営企業会計が発行した地方債の元利償還金に対する一般会計からの繰入金が多いことが主な要因である。また、今後、広域ごみ処理施設整備債、衛生センター整備債の償還が本格化することから、同比率は高い水準で推移することが見込まれる。</a:t>
          </a:r>
        </a:p>
        <a:p>
          <a:r>
            <a:rPr kumimoji="1" lang="ja-JP" altLang="en-US" sz="1400">
              <a:latin typeface="ＭＳ ゴシック" pitchFamily="49" charset="-128"/>
              <a:ea typeface="ＭＳ ゴシック" pitchFamily="49" charset="-128"/>
            </a:rPr>
            <a:t>　今後は、地方債を財源とする大規模事業については、慎重に事業を選択し、適正な財政運営に努める。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令和元年度の本市の将来負担比率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１３７．０％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r>
            <a:rPr kumimoji="1" lang="ja-JP" altLang="en-US" sz="1400">
              <a:latin typeface="ＭＳ ゴシック" pitchFamily="49" charset="-128"/>
              <a:ea typeface="ＭＳ ゴシック" pitchFamily="49" charset="-128"/>
            </a:rPr>
            <a:t>　今後は、地方債を財源とする大規模事業については、慎重に事業を選択し、将来負担の適正化に努める。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千葉県銚子市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本市の将来負担比率１３７．０％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今後は、地方債を財源とする大規模事業については、慎重に事業を選択し、将来負担の適正化に努める。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今後、施設の統廃合や事務事業の見直しなどの行財政改革を推進し、経常経費の削減に努め財政の安定運営のため、一定規模の残高を確保する。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各基金の目的に沿った事業への繰入を行った。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●銚子市豊里住宅団地公共施設整備等基金：豊里住宅団地整備に係る経費への繰入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●銚子電気鉄道応援基金：銚子電気鉄道施設整備に係る経費への繰入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●銚子市ふれあい福祉基金：福祉増進等に係る経費等への繰入</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各事業への繰入及び各基金への目的に対する寄附があり、各基金の増減が生じている。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市民等からの寄附の目的に合わせ各基金に積み立てるとともに、各基金の目的に沿った事業への繰入を行っていく。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傾向として、市税や普通交付税の減少に加え、介護保険事業等の特別会計に対する繰出金の増加や病院事業に対する多額の補助金等の支出、近年の大規模事業実施に伴い平成２０年度以降公債費が増加し、財政調整基金が減少している。平成２８年度に基金残高が増加したものの、平成２９年度は、様々な事業への支出が増加し、基金繰入を行った結果、残高は減少したが平成３０年度は、平成２９年度と同水準で推移した。令和元年度についても、同水準を保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今後、施設の統廃合や事務事業の見直しなどの行財政改革を推進し、経常経費の削減に努め財政の安定運営のため、一定規模の残高を確保する。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まずは、財政の安定運営のため財政調整金の残高を確保した上で、減債基金に積立られるよう適正な財政運営に努める。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0535776-E65E-4A2B-8E89-E3EF9AC32E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21CDDA-2B24-4E4B-BCCE-F29486B62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09F039B-ABCF-4222-B1CC-84CB153810F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7416907-E713-43E3-BBB0-B547FE0D30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ECD253B-996B-4165-9049-F84EAFBEDCA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5114071-EC43-4DEB-9B32-420601A8FE6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53E4E0B-B38E-4501-B1D4-99380579A1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6937D11-8765-4631-9B85-B8888B613E3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DE5C841-8FB6-4A61-8747-6F37B34C839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7CE583F-12C8-42D4-A5DA-B96D98074B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85EF0AF-42DE-4947-AAA8-B1C116CA9D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878E553-2035-4A9A-9A50-46F3090A8A3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60,327
58,083
84.20
24,474,169
24,001,845
309,705
14,451,014
26,985,874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7B09232-743D-4C92-953E-C332CCF45D8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521FF95-8AB3-4163-85C4-9D65167A3DB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E581E4A-86F2-4B0B-9711-7F80364A06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0AC2015-A68A-49C4-A6D3-8C54B5822A4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93D6789-B7CA-43E5-8754-9E484197A15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1BB3287-B115-45D4-80A1-A7A688910EA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863F3C8-A283-427C-B64A-1AC2680B33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D9395EB-EE6E-4907-937C-95A51D59CD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7AFB80B-0C65-47E8-9252-B9F14C7FCEC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27B0A69-1030-4BF8-B48D-DFF250877D7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8F27DBC-571B-4779-A32A-6CABA52CEB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85637CE-64F5-41ED-8D83-5DDBFEFD3B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FA381DC-2655-4B2B-99A3-87D52ACF0AB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ED51FA5-299D-4978-A7CC-A9F71E18EF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FA3D63F-AF41-41E2-BDF5-2D69845382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7480113-745A-4887-BD57-27BFD48E6AC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FC66F6F-79DA-4131-952E-E19EFF7316B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B213E3E-DF25-4E87-B70F-01E25C0CE7A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0C26F8F-9063-4ABB-A6C6-746112C9A2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F99EE37-1F06-4729-9D28-A0A086FCCEE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7743B66-E34F-43F5-B141-479CDEFF27A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1A84C15-2444-4208-BC01-6283219DCBE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B8B7A61-8C95-4E08-848A-EE02E27B67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A4B7BBC-88D5-47A8-8AE5-B0014213434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FEE635B-F274-4AD7-B8A5-6091FD25BB9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FC7A9DB-78FC-4E6A-B388-02FFFC04E7F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6F5AEC1-BD74-485C-ADBE-5480F507EC4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50AA2D7-9813-4D8C-9C5A-D5A53A64BB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305E2DF-AC35-45AE-9C42-3F714FCF03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FD0B375-14FC-49AF-B724-3891303D94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EE74644-C69F-4938-8212-47F19F28306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1A20921-35E6-417C-B4C3-E51814FB840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464E476-CE70-488D-840D-058DF35A29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6E74A3D-43C4-470A-968A-07B10AF31E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21BEF67-5CE6-4F0F-91CC-00D9B21F8E9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６４．７％は、類似団体平均６０．７％を上回っている。これは、施設の老朽化が進んでいることが要因である。平成２７年度に策定した銚子市公共施設等総合管理計画で延床面積を概ね３割程度縮減するという目標を掲げ、それを基に個別施設計画を策定（令和３年４月に第２期を策定）しており、今後は、当該計画に基づき、人口や財政規模に見合った資産の見直し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08A9234-7428-4B3B-894E-04B2F71B767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CD0C47F-F56E-47AE-A0A3-E0FC9483FF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2C2C704-9A61-497C-BA96-A7C85279293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D79B67B-7573-4A7A-BE26-4DE3FFFC0A6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D835754-9F37-4530-AEBC-C60BE603908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0FD444D-B5A1-4652-B839-62A1D9D5298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31C5C76-4949-4D7E-A24D-C100802A816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9732795-F489-4129-8FEB-FE2658D0BB9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980CE9B-D800-41AA-959C-4786C28D870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EC6757A-2AE9-4920-9FE0-6DE026A26BA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355E780-D29A-4E1C-86BA-B00018CABFE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D932CEB-C356-464B-B4E3-7A75E5983B1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7119972-A33D-47E7-BA79-3FA8C5FC317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54F70CE-2B99-47DD-89EC-A1ECA4AEB92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152F89C-AF46-4959-9568-09A5E0C1C88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CEE0788-4956-4A02-9C3C-A628F5987B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4DFA3A2-5D68-45E9-9DA3-857E05C4D40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DD6DDC8-FA6E-4684-BB61-FB3081CFF6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97B02522-3AAE-4235-BF40-21FB73AE074F}"/>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5D578FA6-97B4-417A-A364-7104FFC7B75F}"/>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6422D239-810C-45A3-933D-E179CD042562}"/>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837C00B5-6C32-41E4-901E-10D29D06243F}"/>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D31D1DE5-6542-41FD-B1AE-DF6607418EE8}"/>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a:extLst>
            <a:ext uri="{FF2B5EF4-FFF2-40B4-BE49-F238E27FC236}">
              <a16:creationId xmlns:a16="http://schemas.microsoft.com/office/drawing/2014/main" id="{AC6495F7-2809-432F-A82D-FFEEF6196C2F}"/>
            </a:ext>
          </a:extLst>
        </xdr:cNvPr>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90CC1E5E-F754-4C4D-A5A4-84E4B181AC2A}"/>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675452AE-C89F-47FA-A17E-C31071B2A55E}"/>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596E3E11-8DF5-4058-B610-0E0DD64B1018}"/>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7B27E929-3C2D-46C4-B821-695357A506C9}"/>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B8DDAA45-C0F1-4BBF-B942-47551EFEF8F6}"/>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8EC8EEF-23D1-4B87-9BE1-367A0CDE3E1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593333B-C195-40EC-ABDD-E2D9911E4E3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6666D60-0B95-42B0-9820-42842C874A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7425CDB-B90D-4E23-90A3-D656902462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1AB52F7-263F-4153-9C46-E2293BA8535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57422</xdr:rowOff>
    </xdr:from>
    <xdr:to>
      <xdr:col>23</xdr:col>
      <xdr:colOff>136525</xdr:colOff>
      <xdr:row>30</xdr:row>
      <xdr:rowOff>159022</xdr:rowOff>
    </xdr:to>
    <xdr:sp macro="" textlink="">
      <xdr:nvSpPr>
        <xdr:cNvPr id="83" name="楕円 82">
          <a:extLst>
            <a:ext uri="{FF2B5EF4-FFF2-40B4-BE49-F238E27FC236}">
              <a16:creationId xmlns:a16="http://schemas.microsoft.com/office/drawing/2014/main" id="{156BC465-831E-427B-919F-57A92259966A}"/>
            </a:ext>
          </a:extLst>
        </xdr:cNvPr>
        <xdr:cNvSpPr/>
      </xdr:nvSpPr>
      <xdr:spPr>
        <a:xfrm>
          <a:off x="47117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35849</xdr:rowOff>
    </xdr:from>
    <xdr:ext cx="405111" cy="259045"/>
    <xdr:sp macro="" textlink="">
      <xdr:nvSpPr>
        <xdr:cNvPr id="84" name="有形固定資産減価償却率該当値テキスト">
          <a:extLst>
            <a:ext uri="{FF2B5EF4-FFF2-40B4-BE49-F238E27FC236}">
              <a16:creationId xmlns:a16="http://schemas.microsoft.com/office/drawing/2014/main" id="{A88FD566-02E1-4734-BC17-0AF71B4A7D55}"/>
            </a:ext>
          </a:extLst>
        </xdr:cNvPr>
        <xdr:cNvSpPr txBox="1"/>
      </xdr:nvSpPr>
      <xdr:spPr>
        <a:xfrm>
          <a:off x="4813300" y="595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14242</xdr:rowOff>
    </xdr:from>
    <xdr:to>
      <xdr:col>19</xdr:col>
      <xdr:colOff>187325</xdr:colOff>
      <xdr:row>30</xdr:row>
      <xdr:rowOff>115842</xdr:rowOff>
    </xdr:to>
    <xdr:sp macro="" textlink="">
      <xdr:nvSpPr>
        <xdr:cNvPr id="85" name="楕円 84">
          <a:extLst>
            <a:ext uri="{FF2B5EF4-FFF2-40B4-BE49-F238E27FC236}">
              <a16:creationId xmlns:a16="http://schemas.microsoft.com/office/drawing/2014/main" id="{DECF4B34-B53D-4930-B3A6-B12325100205}"/>
            </a:ext>
          </a:extLst>
        </xdr:cNvPr>
        <xdr:cNvSpPr/>
      </xdr:nvSpPr>
      <xdr:spPr>
        <a:xfrm>
          <a:off x="4000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65042</xdr:rowOff>
    </xdr:from>
    <xdr:to>
      <xdr:col>23</xdr:col>
      <xdr:colOff>85725</xdr:colOff>
      <xdr:row>30</xdr:row>
      <xdr:rowOff>108222</xdr:rowOff>
    </xdr:to>
    <xdr:cxnSp macro="">
      <xdr:nvCxnSpPr>
        <xdr:cNvPr id="86" name="直線コネクタ 85">
          <a:extLst>
            <a:ext uri="{FF2B5EF4-FFF2-40B4-BE49-F238E27FC236}">
              <a16:creationId xmlns:a16="http://schemas.microsoft.com/office/drawing/2014/main" id="{E97BFC61-8A21-423B-9E50-C0EF5C8F06B9}"/>
            </a:ext>
          </a:extLst>
        </xdr:cNvPr>
        <xdr:cNvCxnSpPr/>
      </xdr:nvCxnSpPr>
      <xdr:spPr>
        <a:xfrm>
          <a:off x="4051300" y="59800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7" name="楕円 86">
          <a:extLst>
            <a:ext uri="{FF2B5EF4-FFF2-40B4-BE49-F238E27FC236}">
              <a16:creationId xmlns:a16="http://schemas.microsoft.com/office/drawing/2014/main" id="{7325FD2B-8C3D-4B32-9BBA-E3A19FBA1278}"/>
            </a:ext>
          </a:extLst>
        </xdr:cNvPr>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65042</xdr:rowOff>
    </xdr:to>
    <xdr:cxnSp macro="">
      <xdr:nvCxnSpPr>
        <xdr:cNvPr id="88" name="直線コネクタ 87">
          <a:extLst>
            <a:ext uri="{FF2B5EF4-FFF2-40B4-BE49-F238E27FC236}">
              <a16:creationId xmlns:a16="http://schemas.microsoft.com/office/drawing/2014/main" id="{AFC9CA1D-8AA5-45B0-BB0F-B4E3E43ABF44}"/>
            </a:ext>
          </a:extLst>
        </xdr:cNvPr>
        <xdr:cNvCxnSpPr/>
      </xdr:nvCxnSpPr>
      <xdr:spPr>
        <a:xfrm>
          <a:off x="3289300" y="59368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34562</xdr:rowOff>
    </xdr:from>
    <xdr:to>
      <xdr:col>11</xdr:col>
      <xdr:colOff>187325</xdr:colOff>
      <xdr:row>29</xdr:row>
      <xdr:rowOff>136162</xdr:rowOff>
    </xdr:to>
    <xdr:sp macro="" textlink="">
      <xdr:nvSpPr>
        <xdr:cNvPr id="89" name="楕円 88">
          <a:extLst>
            <a:ext uri="{FF2B5EF4-FFF2-40B4-BE49-F238E27FC236}">
              <a16:creationId xmlns:a16="http://schemas.microsoft.com/office/drawing/2014/main" id="{DF4745AF-AB2D-4477-8701-EE0C9C4C6734}"/>
            </a:ext>
          </a:extLst>
        </xdr:cNvPr>
        <xdr:cNvSpPr/>
      </xdr:nvSpPr>
      <xdr:spPr>
        <a:xfrm>
          <a:off x="2476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85362</xdr:rowOff>
    </xdr:from>
    <xdr:to>
      <xdr:col>15</xdr:col>
      <xdr:colOff>136525</xdr:colOff>
      <xdr:row>30</xdr:row>
      <xdr:rowOff>21862</xdr:rowOff>
    </xdr:to>
    <xdr:cxnSp macro="">
      <xdr:nvCxnSpPr>
        <xdr:cNvPr id="90" name="直線コネクタ 89">
          <a:extLst>
            <a:ext uri="{FF2B5EF4-FFF2-40B4-BE49-F238E27FC236}">
              <a16:creationId xmlns:a16="http://schemas.microsoft.com/office/drawing/2014/main" id="{FE9E7686-6630-4E19-9350-9AA8F57A38DF}"/>
            </a:ext>
          </a:extLst>
        </xdr:cNvPr>
        <xdr:cNvCxnSpPr/>
      </xdr:nvCxnSpPr>
      <xdr:spPr>
        <a:xfrm>
          <a:off x="2527300" y="5828937"/>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71574</xdr:rowOff>
    </xdr:from>
    <xdr:to>
      <xdr:col>7</xdr:col>
      <xdr:colOff>187325</xdr:colOff>
      <xdr:row>30</xdr:row>
      <xdr:rowOff>1724</xdr:rowOff>
    </xdr:to>
    <xdr:sp macro="" textlink="">
      <xdr:nvSpPr>
        <xdr:cNvPr id="91" name="楕円 90">
          <a:extLst>
            <a:ext uri="{FF2B5EF4-FFF2-40B4-BE49-F238E27FC236}">
              <a16:creationId xmlns:a16="http://schemas.microsoft.com/office/drawing/2014/main" id="{85EE33F9-7FA7-444E-B762-75C9083B43B7}"/>
            </a:ext>
          </a:extLst>
        </xdr:cNvPr>
        <xdr:cNvSpPr/>
      </xdr:nvSpPr>
      <xdr:spPr>
        <a:xfrm>
          <a:off x="1714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85362</xdr:rowOff>
    </xdr:from>
    <xdr:to>
      <xdr:col>11</xdr:col>
      <xdr:colOff>136525</xdr:colOff>
      <xdr:row>29</xdr:row>
      <xdr:rowOff>122374</xdr:rowOff>
    </xdr:to>
    <xdr:cxnSp macro="">
      <xdr:nvCxnSpPr>
        <xdr:cNvPr id="92" name="直線コネクタ 91">
          <a:extLst>
            <a:ext uri="{FF2B5EF4-FFF2-40B4-BE49-F238E27FC236}">
              <a16:creationId xmlns:a16="http://schemas.microsoft.com/office/drawing/2014/main" id="{8CDCBD8F-7B89-40DD-B1DA-0BAB4CCA5216}"/>
            </a:ext>
          </a:extLst>
        </xdr:cNvPr>
        <xdr:cNvCxnSpPr/>
      </xdr:nvCxnSpPr>
      <xdr:spPr>
        <a:xfrm flipV="1">
          <a:off x="1765300" y="582893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3" name="n_1aveValue有形固定資産減価償却率">
          <a:extLst>
            <a:ext uri="{FF2B5EF4-FFF2-40B4-BE49-F238E27FC236}">
              <a16:creationId xmlns:a16="http://schemas.microsoft.com/office/drawing/2014/main" id="{02D7FE22-E1A7-4312-B184-8C7EDC64BF7F}"/>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4" name="n_2aveValue有形固定資産減価償却率">
          <a:extLst>
            <a:ext uri="{FF2B5EF4-FFF2-40B4-BE49-F238E27FC236}">
              <a16:creationId xmlns:a16="http://schemas.microsoft.com/office/drawing/2014/main" id="{DD67BA36-16EB-4BFA-B3C7-7A0AED147A55}"/>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5" name="n_3aveValue有形固定資産減価償却率">
          <a:extLst>
            <a:ext uri="{FF2B5EF4-FFF2-40B4-BE49-F238E27FC236}">
              <a16:creationId xmlns:a16="http://schemas.microsoft.com/office/drawing/2014/main" id="{65DE645E-1B4C-41CC-94B2-DFC9233A24C9}"/>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6" name="n_4aveValue有形固定資産減価償却率">
          <a:extLst>
            <a:ext uri="{FF2B5EF4-FFF2-40B4-BE49-F238E27FC236}">
              <a16:creationId xmlns:a16="http://schemas.microsoft.com/office/drawing/2014/main" id="{19CAAE94-7138-4699-9FE0-7C850BE835B6}"/>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106969</xdr:rowOff>
    </xdr:from>
    <xdr:ext cx="405111" cy="259045"/>
    <xdr:sp macro="" textlink="">
      <xdr:nvSpPr>
        <xdr:cNvPr id="97" name="n_1mainValue有形固定資産減価償却率">
          <a:extLst>
            <a:ext uri="{FF2B5EF4-FFF2-40B4-BE49-F238E27FC236}">
              <a16:creationId xmlns:a16="http://schemas.microsoft.com/office/drawing/2014/main" id="{2BF7E873-DD2F-4838-86ED-54B1C37C633C}"/>
            </a:ext>
          </a:extLst>
        </xdr:cNvPr>
        <xdr:cNvSpPr txBox="1"/>
      </xdr:nvSpPr>
      <xdr:spPr>
        <a:xfrm>
          <a:off x="38360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63789</xdr:rowOff>
    </xdr:from>
    <xdr:ext cx="405111" cy="259045"/>
    <xdr:sp macro="" textlink="">
      <xdr:nvSpPr>
        <xdr:cNvPr id="98" name="n_2mainValue有形固定資産減価償却率">
          <a:extLst>
            <a:ext uri="{FF2B5EF4-FFF2-40B4-BE49-F238E27FC236}">
              <a16:creationId xmlns:a16="http://schemas.microsoft.com/office/drawing/2014/main" id="{504B21C1-F247-4A0F-9FA1-D1618B6C2923}"/>
            </a:ext>
          </a:extLst>
        </xdr:cNvPr>
        <xdr:cNvSpPr txBox="1"/>
      </xdr:nvSpPr>
      <xdr:spPr>
        <a:xfrm>
          <a:off x="3086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127289</xdr:rowOff>
    </xdr:from>
    <xdr:ext cx="405111" cy="259045"/>
    <xdr:sp macro="" textlink="">
      <xdr:nvSpPr>
        <xdr:cNvPr id="99" name="n_3mainValue有形固定資産減価償却率">
          <a:extLst>
            <a:ext uri="{FF2B5EF4-FFF2-40B4-BE49-F238E27FC236}">
              <a16:creationId xmlns:a16="http://schemas.microsoft.com/office/drawing/2014/main" id="{3B3F95E0-1E08-411A-9683-7DE3A9B64FA5}"/>
            </a:ext>
          </a:extLst>
        </xdr:cNvPr>
        <xdr:cNvSpPr txBox="1"/>
      </xdr:nvSpPr>
      <xdr:spPr>
        <a:xfrm>
          <a:off x="2324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164301</xdr:rowOff>
    </xdr:from>
    <xdr:ext cx="405111" cy="259045"/>
    <xdr:sp macro="" textlink="">
      <xdr:nvSpPr>
        <xdr:cNvPr id="100" name="n_4mainValue有形固定資産減価償却率">
          <a:extLst>
            <a:ext uri="{FF2B5EF4-FFF2-40B4-BE49-F238E27FC236}">
              <a16:creationId xmlns:a16="http://schemas.microsoft.com/office/drawing/2014/main" id="{F15E51F0-83A3-46BD-93B3-D1799E6FF85D}"/>
            </a:ext>
          </a:extLst>
        </xdr:cNvPr>
        <xdr:cNvSpPr txBox="1"/>
      </xdr:nvSpPr>
      <xdr:spPr>
        <a:xfrm>
          <a:off x="1562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0B8794C-4A56-4D6F-9F2B-00460817D6C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01BA076-2900-49D4-A192-81552F6BC25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9F1F124-09D8-4511-8749-E64CC6C5AA6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3193038-2B56-49E2-A1C1-4426DA0B509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0896C9E-6850-41C4-8A1C-1948CD90ADC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1039D43-C890-488D-BDE4-2D84825F02A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AC78F88-E225-4DA5-8060-268696802ED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554D3D0-4E10-49EA-9CED-EF71E6FB4CF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843F1C5-FC83-4D72-8F99-C3190FA6075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667E836-968A-4B50-AECE-C5E89D7C3F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AC2A69B-5F35-4321-B619-240D919C97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FA0FA07-C376-49BF-9E34-97AEFF36369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16AD187-0849-4F34-A60A-62F8B1C5E9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８６８．２％は、類似団体平均６４２．２％を上回っている。これは、千葉科学大学建設事業補助（平成１６・１７年度）、市立高等学校整備事業（平成２２年度）、学校給食センター整備事業（平成２４年度）等の財源として発行した地方債等の影響や充当可能基金残高が少額である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今後は、地方債を財源とする大規模事業については、慎重に事業を選択し、適正な財政運営に努める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2DBC4A6-8D3F-4B08-9DA8-54269A194A7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F984093-FF4F-42BD-BA33-2462BAC1F1C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91448EF-A5A5-46CF-8364-FEFF1E7E1DC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03D0C04-50D2-46C4-BC10-54608FBA465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CA3A04CB-5F66-425F-B5A8-716A58A6BAB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A38474A6-5E30-40C3-87A1-84385569F38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B4A79B8C-C727-426D-AD17-9EBA8194498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D89F92CD-9060-4433-9472-274EB349AE2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F7A2D10B-6435-433F-94C8-69F161A06DA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BD0B7C5-49FE-43DD-8827-495EDC69DE2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5537315-522C-4287-B482-FED5C78ABB0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D650310-65B4-40E8-AD6A-1B7F776A7DF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BC0019DF-43CF-4513-AA7E-0603377DB2F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126C361-F144-4BB4-A76C-75DFBFC217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6E20BBA-8330-4416-8B87-95895D2C7A4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a:extLst>
            <a:ext uri="{FF2B5EF4-FFF2-40B4-BE49-F238E27FC236}">
              <a16:creationId xmlns:a16="http://schemas.microsoft.com/office/drawing/2014/main" id="{4E348647-B771-4E3B-BBE6-B9BDC6354D09}"/>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a:extLst>
            <a:ext uri="{FF2B5EF4-FFF2-40B4-BE49-F238E27FC236}">
              <a16:creationId xmlns:a16="http://schemas.microsoft.com/office/drawing/2014/main" id="{92ED4D2F-942F-4AE9-88AF-52FC3DFCDDF7}"/>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a:extLst>
            <a:ext uri="{FF2B5EF4-FFF2-40B4-BE49-F238E27FC236}">
              <a16:creationId xmlns:a16="http://schemas.microsoft.com/office/drawing/2014/main" id="{7D08379D-0837-44BD-B6D7-42CB23C4FF6C}"/>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80FEDD66-7E1D-4091-976A-FDD23E25AD3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19B65213-8C0B-4278-AD76-1208F649104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a:extLst>
            <a:ext uri="{FF2B5EF4-FFF2-40B4-BE49-F238E27FC236}">
              <a16:creationId xmlns:a16="http://schemas.microsoft.com/office/drawing/2014/main" id="{C7FE0CD6-8D54-4C50-8A26-8A4C2E4B5AD8}"/>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a:extLst>
            <a:ext uri="{FF2B5EF4-FFF2-40B4-BE49-F238E27FC236}">
              <a16:creationId xmlns:a16="http://schemas.microsoft.com/office/drawing/2014/main" id="{87220011-3EA5-47F9-827C-B060043226FC}"/>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a:extLst>
            <a:ext uri="{FF2B5EF4-FFF2-40B4-BE49-F238E27FC236}">
              <a16:creationId xmlns:a16="http://schemas.microsoft.com/office/drawing/2014/main" id="{9DA46B6B-9D8D-4FC9-ACAC-E09E4AC74903}"/>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a:extLst>
            <a:ext uri="{FF2B5EF4-FFF2-40B4-BE49-F238E27FC236}">
              <a16:creationId xmlns:a16="http://schemas.microsoft.com/office/drawing/2014/main" id="{22EC4A45-D192-496D-A44F-B79EDA3FA1E5}"/>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a:extLst>
            <a:ext uri="{FF2B5EF4-FFF2-40B4-BE49-F238E27FC236}">
              <a16:creationId xmlns:a16="http://schemas.microsoft.com/office/drawing/2014/main" id="{798713E7-D7E8-4AB9-BB08-65671DC0103F}"/>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a:extLst>
            <a:ext uri="{FF2B5EF4-FFF2-40B4-BE49-F238E27FC236}">
              <a16:creationId xmlns:a16="http://schemas.microsoft.com/office/drawing/2014/main" id="{9DE2CF14-5F55-4E9A-811A-FA513D37FABE}"/>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1E45748-EB31-4AD2-BBD7-16D411C354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308B069-CA9D-4139-A4FC-7D3FBC94EE4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678504C-445B-4EA7-AE43-AB2C227EAD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6191031-582E-451C-9E9E-B9EA57DF4D7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7300E73-4187-4EE2-8647-6ECDA3FCC1F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45466</xdr:rowOff>
    </xdr:from>
    <xdr:to>
      <xdr:col>76</xdr:col>
      <xdr:colOff>73025</xdr:colOff>
      <xdr:row>32</xdr:row>
      <xdr:rowOff>147066</xdr:rowOff>
    </xdr:to>
    <xdr:sp macro="" textlink="">
      <xdr:nvSpPr>
        <xdr:cNvPr id="145" name="楕円 144">
          <a:extLst>
            <a:ext uri="{FF2B5EF4-FFF2-40B4-BE49-F238E27FC236}">
              <a16:creationId xmlns:a16="http://schemas.microsoft.com/office/drawing/2014/main" id="{F789F568-5AF1-42DF-85E8-1B1B1857BB93}"/>
            </a:ext>
          </a:extLst>
        </xdr:cNvPr>
        <xdr:cNvSpPr/>
      </xdr:nvSpPr>
      <xdr:spPr>
        <a:xfrm>
          <a:off x="147447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23893</xdr:rowOff>
    </xdr:from>
    <xdr:ext cx="469744" cy="259045"/>
    <xdr:sp macro="" textlink="">
      <xdr:nvSpPr>
        <xdr:cNvPr id="146" name="債務償還比率該当値テキスト">
          <a:extLst>
            <a:ext uri="{FF2B5EF4-FFF2-40B4-BE49-F238E27FC236}">
              <a16:creationId xmlns:a16="http://schemas.microsoft.com/office/drawing/2014/main" id="{383302AF-ECCF-41EC-AD2B-265184852E35}"/>
            </a:ext>
          </a:extLst>
        </xdr:cNvPr>
        <xdr:cNvSpPr txBox="1"/>
      </xdr:nvSpPr>
      <xdr:spPr>
        <a:xfrm>
          <a:off x="14846300"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123790</xdr:rowOff>
    </xdr:from>
    <xdr:to>
      <xdr:col>72</xdr:col>
      <xdr:colOff>123825</xdr:colOff>
      <xdr:row>33</xdr:row>
      <xdr:rowOff>53940</xdr:rowOff>
    </xdr:to>
    <xdr:sp macro="" textlink="">
      <xdr:nvSpPr>
        <xdr:cNvPr id="147" name="楕円 146">
          <a:extLst>
            <a:ext uri="{FF2B5EF4-FFF2-40B4-BE49-F238E27FC236}">
              <a16:creationId xmlns:a16="http://schemas.microsoft.com/office/drawing/2014/main" id="{33638521-7645-4654-B757-CCFAE7AEB796}"/>
            </a:ext>
          </a:extLst>
        </xdr:cNvPr>
        <xdr:cNvSpPr/>
      </xdr:nvSpPr>
      <xdr:spPr>
        <a:xfrm>
          <a:off x="14033500" y="63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96266</xdr:rowOff>
    </xdr:from>
    <xdr:to>
      <xdr:col>76</xdr:col>
      <xdr:colOff>22225</xdr:colOff>
      <xdr:row>33</xdr:row>
      <xdr:rowOff>3140</xdr:rowOff>
    </xdr:to>
    <xdr:cxnSp macro="">
      <xdr:nvCxnSpPr>
        <xdr:cNvPr id="148" name="直線コネクタ 147">
          <a:extLst>
            <a:ext uri="{FF2B5EF4-FFF2-40B4-BE49-F238E27FC236}">
              <a16:creationId xmlns:a16="http://schemas.microsoft.com/office/drawing/2014/main" id="{3914E2D9-0F40-44B1-89BB-87603887A9DB}"/>
            </a:ext>
          </a:extLst>
        </xdr:cNvPr>
        <xdr:cNvCxnSpPr/>
      </xdr:nvCxnSpPr>
      <xdr:spPr>
        <a:xfrm flipV="1">
          <a:off x="14084300" y="6354191"/>
          <a:ext cx="711200" cy="7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61899</xdr:rowOff>
    </xdr:from>
    <xdr:to>
      <xdr:col>68</xdr:col>
      <xdr:colOff>123825</xdr:colOff>
      <xdr:row>32</xdr:row>
      <xdr:rowOff>163499</xdr:rowOff>
    </xdr:to>
    <xdr:sp macro="" textlink="">
      <xdr:nvSpPr>
        <xdr:cNvPr id="149" name="楕円 148">
          <a:extLst>
            <a:ext uri="{FF2B5EF4-FFF2-40B4-BE49-F238E27FC236}">
              <a16:creationId xmlns:a16="http://schemas.microsoft.com/office/drawing/2014/main" id="{8EE0DAE2-4FDD-4EE7-A2D2-4D13A53CB1EC}"/>
            </a:ext>
          </a:extLst>
        </xdr:cNvPr>
        <xdr:cNvSpPr/>
      </xdr:nvSpPr>
      <xdr:spPr>
        <a:xfrm>
          <a:off x="13271500" y="63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112699</xdr:rowOff>
    </xdr:from>
    <xdr:to>
      <xdr:col>72</xdr:col>
      <xdr:colOff>73025</xdr:colOff>
      <xdr:row>33</xdr:row>
      <xdr:rowOff>3140</xdr:rowOff>
    </xdr:to>
    <xdr:cxnSp macro="">
      <xdr:nvCxnSpPr>
        <xdr:cNvPr id="150" name="直線コネクタ 149">
          <a:extLst>
            <a:ext uri="{FF2B5EF4-FFF2-40B4-BE49-F238E27FC236}">
              <a16:creationId xmlns:a16="http://schemas.microsoft.com/office/drawing/2014/main" id="{4DCD1A60-2643-4A70-B417-888D6C5AD06C}"/>
            </a:ext>
          </a:extLst>
        </xdr:cNvPr>
        <xdr:cNvCxnSpPr/>
      </xdr:nvCxnSpPr>
      <xdr:spPr>
        <a:xfrm>
          <a:off x="13322300" y="6370624"/>
          <a:ext cx="762000" cy="6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118152</xdr:rowOff>
    </xdr:from>
    <xdr:to>
      <xdr:col>64</xdr:col>
      <xdr:colOff>123825</xdr:colOff>
      <xdr:row>33</xdr:row>
      <xdr:rowOff>48302</xdr:rowOff>
    </xdr:to>
    <xdr:sp macro="" textlink="">
      <xdr:nvSpPr>
        <xdr:cNvPr id="151" name="楕円 150">
          <a:extLst>
            <a:ext uri="{FF2B5EF4-FFF2-40B4-BE49-F238E27FC236}">
              <a16:creationId xmlns:a16="http://schemas.microsoft.com/office/drawing/2014/main" id="{277E1B75-A0F6-4AB3-9CB4-E6F39DCD6AF6}"/>
            </a:ext>
          </a:extLst>
        </xdr:cNvPr>
        <xdr:cNvSpPr/>
      </xdr:nvSpPr>
      <xdr:spPr>
        <a:xfrm>
          <a:off x="12509500" y="63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112699</xdr:rowOff>
    </xdr:from>
    <xdr:to>
      <xdr:col>68</xdr:col>
      <xdr:colOff>73025</xdr:colOff>
      <xdr:row>32</xdr:row>
      <xdr:rowOff>168952</xdr:rowOff>
    </xdr:to>
    <xdr:cxnSp macro="">
      <xdr:nvCxnSpPr>
        <xdr:cNvPr id="152" name="直線コネクタ 151">
          <a:extLst>
            <a:ext uri="{FF2B5EF4-FFF2-40B4-BE49-F238E27FC236}">
              <a16:creationId xmlns:a16="http://schemas.microsoft.com/office/drawing/2014/main" id="{930FA9BC-58DD-4AFF-85C3-CBD9ABE92518}"/>
            </a:ext>
          </a:extLst>
        </xdr:cNvPr>
        <xdr:cNvCxnSpPr/>
      </xdr:nvCxnSpPr>
      <xdr:spPr>
        <a:xfrm flipV="1">
          <a:off x="12560300" y="6370624"/>
          <a:ext cx="762000" cy="5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114314</xdr:rowOff>
    </xdr:from>
    <xdr:to>
      <xdr:col>60</xdr:col>
      <xdr:colOff>123825</xdr:colOff>
      <xdr:row>33</xdr:row>
      <xdr:rowOff>44464</xdr:rowOff>
    </xdr:to>
    <xdr:sp macro="" textlink="">
      <xdr:nvSpPr>
        <xdr:cNvPr id="153" name="楕円 152">
          <a:extLst>
            <a:ext uri="{FF2B5EF4-FFF2-40B4-BE49-F238E27FC236}">
              <a16:creationId xmlns:a16="http://schemas.microsoft.com/office/drawing/2014/main" id="{76D61A57-79C6-4845-883A-B8F3ED13E517}"/>
            </a:ext>
          </a:extLst>
        </xdr:cNvPr>
        <xdr:cNvSpPr/>
      </xdr:nvSpPr>
      <xdr:spPr>
        <a:xfrm>
          <a:off x="11747500" y="63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165114</xdr:rowOff>
    </xdr:from>
    <xdr:to>
      <xdr:col>64</xdr:col>
      <xdr:colOff>73025</xdr:colOff>
      <xdr:row>32</xdr:row>
      <xdr:rowOff>168952</xdr:rowOff>
    </xdr:to>
    <xdr:cxnSp macro="">
      <xdr:nvCxnSpPr>
        <xdr:cNvPr id="154" name="直線コネクタ 153">
          <a:extLst>
            <a:ext uri="{FF2B5EF4-FFF2-40B4-BE49-F238E27FC236}">
              <a16:creationId xmlns:a16="http://schemas.microsoft.com/office/drawing/2014/main" id="{2F226219-77BA-4AD4-BD9D-E4C63D79D34E}"/>
            </a:ext>
          </a:extLst>
        </xdr:cNvPr>
        <xdr:cNvCxnSpPr/>
      </xdr:nvCxnSpPr>
      <xdr:spPr>
        <a:xfrm>
          <a:off x="11798300" y="6423039"/>
          <a:ext cx="762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a:extLst>
            <a:ext uri="{FF2B5EF4-FFF2-40B4-BE49-F238E27FC236}">
              <a16:creationId xmlns:a16="http://schemas.microsoft.com/office/drawing/2014/main" id="{840F202F-03F3-47AC-8D4C-6EF7FAFC2D2E}"/>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a:extLst>
            <a:ext uri="{FF2B5EF4-FFF2-40B4-BE49-F238E27FC236}">
              <a16:creationId xmlns:a16="http://schemas.microsoft.com/office/drawing/2014/main" id="{17058CB5-8D74-4C7E-9D04-40DF40C6462A}"/>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a:extLst>
            <a:ext uri="{FF2B5EF4-FFF2-40B4-BE49-F238E27FC236}">
              <a16:creationId xmlns:a16="http://schemas.microsoft.com/office/drawing/2014/main" id="{370223C4-75C0-4E01-87D7-1A8855E71572}"/>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a:extLst>
            <a:ext uri="{FF2B5EF4-FFF2-40B4-BE49-F238E27FC236}">
              <a16:creationId xmlns:a16="http://schemas.microsoft.com/office/drawing/2014/main" id="{6C5A9397-12B4-4BB3-AD98-AEABC585FAF1}"/>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45066</xdr:rowOff>
    </xdr:from>
    <xdr:ext cx="469744" cy="259045"/>
    <xdr:sp macro="" textlink="">
      <xdr:nvSpPr>
        <xdr:cNvPr id="159" name="n_1mainValue債務償還比率">
          <a:extLst>
            <a:ext uri="{FF2B5EF4-FFF2-40B4-BE49-F238E27FC236}">
              <a16:creationId xmlns:a16="http://schemas.microsoft.com/office/drawing/2014/main" id="{1C3EA70D-0F02-4C4A-99E6-EDD0B36577AD}"/>
            </a:ext>
          </a:extLst>
        </xdr:cNvPr>
        <xdr:cNvSpPr txBox="1"/>
      </xdr:nvSpPr>
      <xdr:spPr>
        <a:xfrm>
          <a:off x="13836727" y="64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154626</xdr:rowOff>
    </xdr:from>
    <xdr:ext cx="469744" cy="259045"/>
    <xdr:sp macro="" textlink="">
      <xdr:nvSpPr>
        <xdr:cNvPr id="160" name="n_2mainValue債務償還比率">
          <a:extLst>
            <a:ext uri="{FF2B5EF4-FFF2-40B4-BE49-F238E27FC236}">
              <a16:creationId xmlns:a16="http://schemas.microsoft.com/office/drawing/2014/main" id="{DFF6DC10-AD38-4E62-9793-F2A4A7C34EE6}"/>
            </a:ext>
          </a:extLst>
        </xdr:cNvPr>
        <xdr:cNvSpPr txBox="1"/>
      </xdr:nvSpPr>
      <xdr:spPr>
        <a:xfrm>
          <a:off x="13087427" y="641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39429</xdr:rowOff>
    </xdr:from>
    <xdr:ext cx="469744" cy="259045"/>
    <xdr:sp macro="" textlink="">
      <xdr:nvSpPr>
        <xdr:cNvPr id="161" name="n_3mainValue債務償還比率">
          <a:extLst>
            <a:ext uri="{FF2B5EF4-FFF2-40B4-BE49-F238E27FC236}">
              <a16:creationId xmlns:a16="http://schemas.microsoft.com/office/drawing/2014/main" id="{C423EBDC-C1CF-4B2A-9A44-68C688FC71F8}"/>
            </a:ext>
          </a:extLst>
        </xdr:cNvPr>
        <xdr:cNvSpPr txBox="1"/>
      </xdr:nvSpPr>
      <xdr:spPr>
        <a:xfrm>
          <a:off x="12325427" y="64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35591</xdr:rowOff>
    </xdr:from>
    <xdr:ext cx="469744" cy="259045"/>
    <xdr:sp macro="" textlink="">
      <xdr:nvSpPr>
        <xdr:cNvPr id="162" name="n_4mainValue債務償還比率">
          <a:extLst>
            <a:ext uri="{FF2B5EF4-FFF2-40B4-BE49-F238E27FC236}">
              <a16:creationId xmlns:a16="http://schemas.microsoft.com/office/drawing/2014/main" id="{167F9A55-888D-4863-9EFF-A4E59A9050FF}"/>
            </a:ext>
          </a:extLst>
        </xdr:cNvPr>
        <xdr:cNvSpPr txBox="1"/>
      </xdr:nvSpPr>
      <xdr:spPr>
        <a:xfrm>
          <a:off x="11563427" y="646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CFB2C59-3468-4BD3-89F6-33184FC348D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3B0F637-A7EA-4F8E-A903-981E5B47E71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4130462-8245-4DF0-A1DD-F6848DD157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7F5BADB-2F25-4D64-99ED-80A219394BD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67619E2-32C7-4620-BD1A-056EC457156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2798F40-71CD-4085-81DC-5160AEB762F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6125FF-B542-4720-BAA0-0360538C25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50DC8D-6717-485A-9FF8-9E34B2357B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EA1BE6-1617-4B35-8C0C-0785189538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392D39-AB1F-4C85-943D-BA8B514FAF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82FA01-BCCD-46AC-8304-592A2B33D5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7255D7-37E6-4D16-9D6E-4E9B9EBF86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4AC0F4-5DD1-4446-9BC6-C8ECBCABC5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45825C-FFB0-4F47-910F-AD394BB2E7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EE96B7-9D01-4C8B-97EC-FF132DF550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3423B4-5DDF-4446-90D2-A610C77645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60,327
58,083
84.20
24,474,169
24,001,845
309,705
14,451,014
26,985,874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CB7918-3DE2-490D-849C-3369347BE8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F6C2CD-88A9-469F-AD99-2B5A702E80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CCA823-EEFE-4FCB-9CB5-3AFFDADD27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84A77C-0217-48F4-9192-EE7B387DD3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0FB21F-815A-47D5-ABE7-C1CA335CC4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B3362D-79E8-449B-AFC8-36ADEDB1E4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302FE5-1528-4364-A52E-08204A6CB7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F641B4-E553-474F-8CD6-B359392DDE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9B0D53-32DF-4026-AF22-6F62525AF3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2116C0-22EA-4156-9657-0C277B25E2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741C5C-B067-46AC-899B-75D2F1DB2E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5FBF91-9391-4C8E-898B-EAEC67672C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55D8FC-27EF-4F45-81C8-47DBBF2D7C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7C5D3B-0E1C-4E97-9045-B6B663EFE5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23A15A-C290-403D-9D57-F4BFF60F56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B32D29-137B-49B0-9B65-4C76D88B8D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10863F-E6D0-4B6E-8B1B-46E5B9EAC0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2575D3-DAC4-4522-B9D5-3F49DECDA5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0235BF-F82D-44B0-88BD-9F8790C1B5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1963F9D-A05C-4230-A4F8-DB07975041A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425A39-6F86-4487-8E86-78792333F7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04EA97-AC9B-4D84-94DB-BA842B89DB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C0FDE3-FBCC-4A83-BFA9-FB1BAFC6D43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E18E34-D37A-4D38-9201-3A0BDDDC81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996DBE-2586-435C-B392-43BA18E4AA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F732C1-7EC8-4583-8F26-11B3BB1B11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AA27C1-D86D-45D8-B574-82BF6CB331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04D76CC-A2BA-4CE3-9C72-F77D68E4ED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8EF60C-1824-4980-9F40-77329F352C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AF6851-D45E-488D-A8E0-B271C319C99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678DBF-B095-4869-8FC0-51EA4D8117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2BE1E5-96FF-45CE-9AEE-5A5DB5AF21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E7AEFEB-4C18-4068-B624-992DD375140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78D7D04-4246-462E-AF49-E8369C1EE41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3DE693F-895B-4F10-BB82-79982EA0181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C8680AA-BB4C-461B-AC67-741F89C011F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96AACEB-89D6-4FC0-8ED6-7EC8C52585D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1E2960D-E8A5-4D31-9C4A-38A31DC6001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8FED207-5C9D-4EEE-9894-445E445C131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F7C1CC4-DD1F-40B5-8C71-A16FF964F22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E36DB0C-CD96-4AF7-A510-E583742E74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B5B2323-FAC0-4CB9-A340-FB0DD22A1E6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488C699-53A5-4668-94E2-1F9CFDC9A4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21F5E084-724E-450E-8F1A-E5921730A40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806E5D74-9B61-43F7-A384-0FBD289C650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3231FA79-2825-4589-9C16-E0A4476885A6}"/>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802FE619-FBBB-4BA9-97BF-B3B738D33D98}"/>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337A0E86-E3F3-4BAE-A7F9-814519B352F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A2AB4A4C-E821-4326-9A2D-D546D999B14F}"/>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1CCD2F8F-33FB-4A88-9BDE-C4FB1AE562A4}"/>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8F85D107-4DB9-4D53-BA98-5534C43862D8}"/>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683F733-5FFB-4F97-AC09-C088743D57B1}"/>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5915A9D6-E8A5-47B2-AC8E-B04B87273854}"/>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1F7BE4B1-3D97-4D83-A4B9-1B370BFB9593}"/>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80BF182-EAA8-4107-B79E-6E0183513D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40B87D8-2E0C-4449-A728-2138B1E8FA6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27CE7BD-8EE7-46B0-94C8-0580F844CC4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58561A-6EE7-4867-87BB-DCD1990E51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7307AD-8FB5-4D27-8470-98F61C80111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xdr:rowOff>
    </xdr:from>
    <xdr:to>
      <xdr:col>24</xdr:col>
      <xdr:colOff>114300</xdr:colOff>
      <xdr:row>39</xdr:row>
      <xdr:rowOff>108712</xdr:rowOff>
    </xdr:to>
    <xdr:sp macro="" textlink="">
      <xdr:nvSpPr>
        <xdr:cNvPr id="71" name="楕円 70">
          <a:extLst>
            <a:ext uri="{FF2B5EF4-FFF2-40B4-BE49-F238E27FC236}">
              <a16:creationId xmlns:a16="http://schemas.microsoft.com/office/drawing/2014/main" id="{C3237C2B-4BFC-4396-85E8-259D83FFA986}"/>
            </a:ext>
          </a:extLst>
        </xdr:cNvPr>
        <xdr:cNvSpPr/>
      </xdr:nvSpPr>
      <xdr:spPr>
        <a:xfrm>
          <a:off x="45847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45956252-A443-44E2-92E6-28F0F3557C29}"/>
            </a:ext>
          </a:extLst>
        </xdr:cNvPr>
        <xdr:cNvSpPr txBox="1"/>
      </xdr:nvSpPr>
      <xdr:spPr>
        <a:xfrm>
          <a:off x="4673600" y="654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73" name="楕円 72">
          <a:extLst>
            <a:ext uri="{FF2B5EF4-FFF2-40B4-BE49-F238E27FC236}">
              <a16:creationId xmlns:a16="http://schemas.microsoft.com/office/drawing/2014/main" id="{C1D79473-00F6-40FB-A1E0-1A32810C71B6}"/>
            </a:ext>
          </a:extLst>
        </xdr:cNvPr>
        <xdr:cNvSpPr/>
      </xdr:nvSpPr>
      <xdr:spPr>
        <a:xfrm>
          <a:off x="3746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xdr:rowOff>
    </xdr:from>
    <xdr:to>
      <xdr:col>24</xdr:col>
      <xdr:colOff>63500</xdr:colOff>
      <xdr:row>39</xdr:row>
      <xdr:rowOff>57912</xdr:rowOff>
    </xdr:to>
    <xdr:cxnSp macro="">
      <xdr:nvCxnSpPr>
        <xdr:cNvPr id="74" name="直線コネクタ 73">
          <a:extLst>
            <a:ext uri="{FF2B5EF4-FFF2-40B4-BE49-F238E27FC236}">
              <a16:creationId xmlns:a16="http://schemas.microsoft.com/office/drawing/2014/main" id="{2871A737-EE9C-4C42-8C54-73C54A15FDA1}"/>
            </a:ext>
          </a:extLst>
        </xdr:cNvPr>
        <xdr:cNvCxnSpPr/>
      </xdr:nvCxnSpPr>
      <xdr:spPr>
        <a:xfrm>
          <a:off x="3797300" y="66987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87122</xdr:rowOff>
    </xdr:from>
    <xdr:to>
      <xdr:col>15</xdr:col>
      <xdr:colOff>101600</xdr:colOff>
      <xdr:row>39</xdr:row>
      <xdr:rowOff>17272</xdr:rowOff>
    </xdr:to>
    <xdr:sp macro="" textlink="">
      <xdr:nvSpPr>
        <xdr:cNvPr id="75" name="楕円 74">
          <a:extLst>
            <a:ext uri="{FF2B5EF4-FFF2-40B4-BE49-F238E27FC236}">
              <a16:creationId xmlns:a16="http://schemas.microsoft.com/office/drawing/2014/main" id="{CC7CD5AF-050B-4ADF-BA07-5B2979F733F5}"/>
            </a:ext>
          </a:extLst>
        </xdr:cNvPr>
        <xdr:cNvSpPr/>
      </xdr:nvSpPr>
      <xdr:spPr>
        <a:xfrm>
          <a:off x="2857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137922</xdr:rowOff>
    </xdr:from>
    <xdr:to>
      <xdr:col>19</xdr:col>
      <xdr:colOff>177800</xdr:colOff>
      <xdr:row>39</xdr:row>
      <xdr:rowOff>12192</xdr:rowOff>
    </xdr:to>
    <xdr:cxnSp macro="">
      <xdr:nvCxnSpPr>
        <xdr:cNvPr id="76" name="直線コネクタ 75">
          <a:extLst>
            <a:ext uri="{FF2B5EF4-FFF2-40B4-BE49-F238E27FC236}">
              <a16:creationId xmlns:a16="http://schemas.microsoft.com/office/drawing/2014/main" id="{D0104EDC-6D2E-494D-9B70-226DAAD2E6ED}"/>
            </a:ext>
          </a:extLst>
        </xdr:cNvPr>
        <xdr:cNvCxnSpPr/>
      </xdr:nvCxnSpPr>
      <xdr:spPr>
        <a:xfrm>
          <a:off x="2908300" y="6653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84836</xdr:rowOff>
    </xdr:from>
    <xdr:to>
      <xdr:col>10</xdr:col>
      <xdr:colOff>165100</xdr:colOff>
      <xdr:row>39</xdr:row>
      <xdr:rowOff>14986</xdr:rowOff>
    </xdr:to>
    <xdr:sp macro="" textlink="">
      <xdr:nvSpPr>
        <xdr:cNvPr id="77" name="楕円 76">
          <a:extLst>
            <a:ext uri="{FF2B5EF4-FFF2-40B4-BE49-F238E27FC236}">
              <a16:creationId xmlns:a16="http://schemas.microsoft.com/office/drawing/2014/main" id="{67539CAA-7AB8-4C03-A134-C4AE179BB19A}"/>
            </a:ext>
          </a:extLst>
        </xdr:cNvPr>
        <xdr:cNvSpPr/>
      </xdr:nvSpPr>
      <xdr:spPr>
        <a:xfrm>
          <a:off x="1968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135636</xdr:rowOff>
    </xdr:from>
    <xdr:to>
      <xdr:col>15</xdr:col>
      <xdr:colOff>50800</xdr:colOff>
      <xdr:row>38</xdr:row>
      <xdr:rowOff>137922</xdr:rowOff>
    </xdr:to>
    <xdr:cxnSp macro="">
      <xdr:nvCxnSpPr>
        <xdr:cNvPr id="78" name="直線コネクタ 77">
          <a:extLst>
            <a:ext uri="{FF2B5EF4-FFF2-40B4-BE49-F238E27FC236}">
              <a16:creationId xmlns:a16="http://schemas.microsoft.com/office/drawing/2014/main" id="{C44C574E-6ED4-4671-9BF1-782AD940B536}"/>
            </a:ext>
          </a:extLst>
        </xdr:cNvPr>
        <xdr:cNvCxnSpPr/>
      </xdr:nvCxnSpPr>
      <xdr:spPr>
        <a:xfrm>
          <a:off x="2019300" y="66507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41402</xdr:rowOff>
    </xdr:from>
    <xdr:to>
      <xdr:col>6</xdr:col>
      <xdr:colOff>38100</xdr:colOff>
      <xdr:row>38</xdr:row>
      <xdr:rowOff>143002</xdr:rowOff>
    </xdr:to>
    <xdr:sp macro="" textlink="">
      <xdr:nvSpPr>
        <xdr:cNvPr id="79" name="楕円 78">
          <a:extLst>
            <a:ext uri="{FF2B5EF4-FFF2-40B4-BE49-F238E27FC236}">
              <a16:creationId xmlns:a16="http://schemas.microsoft.com/office/drawing/2014/main" id="{4905D180-5592-4BA2-A49B-C8A3BED9F498}"/>
            </a:ext>
          </a:extLst>
        </xdr:cNvPr>
        <xdr:cNvSpPr/>
      </xdr:nvSpPr>
      <xdr:spPr>
        <a:xfrm>
          <a:off x="1079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92202</xdr:rowOff>
    </xdr:from>
    <xdr:to>
      <xdr:col>10</xdr:col>
      <xdr:colOff>114300</xdr:colOff>
      <xdr:row>38</xdr:row>
      <xdr:rowOff>135636</xdr:rowOff>
    </xdr:to>
    <xdr:cxnSp macro="">
      <xdr:nvCxnSpPr>
        <xdr:cNvPr id="80" name="直線コネクタ 79">
          <a:extLst>
            <a:ext uri="{FF2B5EF4-FFF2-40B4-BE49-F238E27FC236}">
              <a16:creationId xmlns:a16="http://schemas.microsoft.com/office/drawing/2014/main" id="{8DEEE1F8-A5C4-4F5F-847C-5EFE1275D6C9}"/>
            </a:ext>
          </a:extLst>
        </xdr:cNvPr>
        <xdr:cNvCxnSpPr/>
      </xdr:nvCxnSpPr>
      <xdr:spPr>
        <a:xfrm>
          <a:off x="1130300" y="66073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a:extLst>
            <a:ext uri="{FF2B5EF4-FFF2-40B4-BE49-F238E27FC236}">
              <a16:creationId xmlns:a16="http://schemas.microsoft.com/office/drawing/2014/main" id="{A58ACB13-7C58-404E-BE49-3D98DE6490BF}"/>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a:extLst>
            <a:ext uri="{FF2B5EF4-FFF2-40B4-BE49-F238E27FC236}">
              <a16:creationId xmlns:a16="http://schemas.microsoft.com/office/drawing/2014/main" id="{23FD7CD4-6978-40D0-9982-1B051D10F073}"/>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a:extLst>
            <a:ext uri="{FF2B5EF4-FFF2-40B4-BE49-F238E27FC236}">
              <a16:creationId xmlns:a16="http://schemas.microsoft.com/office/drawing/2014/main" id="{D43FB3BE-3EC9-45E6-87FE-A7490212DE51}"/>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FD6D4CEA-169F-4797-B0CD-141BD494EBDB}"/>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79519</xdr:rowOff>
    </xdr:from>
    <xdr:ext cx="405111" cy="259045"/>
    <xdr:sp macro="" textlink="">
      <xdr:nvSpPr>
        <xdr:cNvPr id="85" name="n_1mainValue【道路】&#10;有形固定資産減価償却率">
          <a:extLst>
            <a:ext uri="{FF2B5EF4-FFF2-40B4-BE49-F238E27FC236}">
              <a16:creationId xmlns:a16="http://schemas.microsoft.com/office/drawing/2014/main" id="{5860D870-A4EF-4A2D-A2D5-6B2DD14820B8}"/>
            </a:ext>
          </a:extLst>
        </xdr:cNvPr>
        <xdr:cNvSpPr txBox="1"/>
      </xdr:nvSpPr>
      <xdr:spPr>
        <a:xfrm>
          <a:off x="35820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86" name="n_2mainValue【道路】&#10;有形固定資産減価償却率">
          <a:extLst>
            <a:ext uri="{FF2B5EF4-FFF2-40B4-BE49-F238E27FC236}">
              <a16:creationId xmlns:a16="http://schemas.microsoft.com/office/drawing/2014/main" id="{0B4CC7FD-CACA-409D-9B17-7E76573E8018}"/>
            </a:ext>
          </a:extLst>
        </xdr:cNvPr>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31513</xdr:rowOff>
    </xdr:from>
    <xdr:ext cx="405111" cy="259045"/>
    <xdr:sp macro="" textlink="">
      <xdr:nvSpPr>
        <xdr:cNvPr id="87" name="n_3mainValue【道路】&#10;有形固定資産減価償却率">
          <a:extLst>
            <a:ext uri="{FF2B5EF4-FFF2-40B4-BE49-F238E27FC236}">
              <a16:creationId xmlns:a16="http://schemas.microsoft.com/office/drawing/2014/main" id="{B5F6C4C9-1C09-4A2D-B510-88BC9DEFBF55}"/>
            </a:ext>
          </a:extLst>
        </xdr:cNvPr>
        <xdr:cNvSpPr txBox="1"/>
      </xdr:nvSpPr>
      <xdr:spPr>
        <a:xfrm>
          <a:off x="18167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134129</xdr:rowOff>
    </xdr:from>
    <xdr:ext cx="405111" cy="259045"/>
    <xdr:sp macro="" textlink="">
      <xdr:nvSpPr>
        <xdr:cNvPr id="88" name="n_4mainValue【道路】&#10;有形固定資産減価償却率">
          <a:extLst>
            <a:ext uri="{FF2B5EF4-FFF2-40B4-BE49-F238E27FC236}">
              <a16:creationId xmlns:a16="http://schemas.microsoft.com/office/drawing/2014/main" id="{7B773604-9481-45C4-9BDD-6001A112834B}"/>
            </a:ext>
          </a:extLst>
        </xdr:cNvPr>
        <xdr:cNvSpPr txBox="1"/>
      </xdr:nvSpPr>
      <xdr:spPr>
        <a:xfrm>
          <a:off x="9277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E8900ED-821D-42CD-8FC4-753DA26505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1D9E434-2026-4E1A-A54C-9570F67122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2AE4934-3A75-49CE-8916-606E8E0D41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9EB5F06-CD7C-4983-9145-606028F423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F3EA6F7-B398-432C-8AB4-D01FF22098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F98E2EE-6B97-4005-8BBE-932C9C89F5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769A233-F2AF-40C9-B291-664213B2C1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2D42330-D617-48AE-9815-86916E2086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2651A86-89B5-4717-94FB-C72394F9CD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92FE0BF-7447-43A0-A750-B9E6D9C00B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48D956D-6974-4132-9930-5048D8BC3A0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A13008B1-3B82-4948-AF4A-E3575549E32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CC12C37A-A4FD-490F-9449-D73FF21F00B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E63F9391-6F22-4550-95F7-84C42131B6B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E64285C4-5F3B-4EDA-8719-0ACC03C4F5D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EF72F483-CB94-4513-97DB-B69B8E2CC27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615553C4-A980-4696-A544-56294EC1D2D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5E927B5E-E41C-4DF5-90AB-5C130BC93CF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919BEFB5-9801-4B9F-B7FB-77EE9B81B8C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169F5B0F-3D57-44D3-957B-09B0128543A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7CC69DE7-C0E6-44C2-95B8-C29CF9521E7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D6D71A47-30AA-47EC-835F-BCA6C263D38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8CCB2D6-0916-4DBF-B48A-A316F87C21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0F15EDD-C9EB-462A-AE6E-577BCE6EE6A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F876DD5-8261-4F78-80E3-C709727CBA1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9A504950-0646-4430-8BC9-AC596BB2B8A6}"/>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21F69842-8D41-4EC7-B106-3F30B50E6262}"/>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7FFD64BF-37DC-41DD-85C8-F77420B0BF84}"/>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58DB015A-7414-43A2-8B97-4194BEFDB513}"/>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961DBC94-2848-497A-93EC-CAF3591CCE6A}"/>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823FC7F5-B675-4DF0-B51E-C789772898AB}"/>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D7E7DFA4-BB15-4D38-A1DF-9173B396C878}"/>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3745CF9F-CEA7-420D-9B51-40371B071149}"/>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120FCABE-2598-427C-8577-74133EAB1E73}"/>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25F28F54-4066-4A57-88C8-277F69D06C87}"/>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39D4EB67-4BD7-4CD6-985A-EED5EC5651FF}"/>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AA1C415-94D0-49A7-A53C-3991B53F76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A43364-1B9A-46B1-B758-4A626B039D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32340A8-0DD9-423A-AD26-7F31BE2012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1272BA8-FA45-405C-9BC5-63C8738810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66579F0-16C0-4F03-88D4-C213069DC6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89898</xdr:rowOff>
    </xdr:from>
    <xdr:to>
      <xdr:col>55</xdr:col>
      <xdr:colOff>50800</xdr:colOff>
      <xdr:row>40</xdr:row>
      <xdr:rowOff>20048</xdr:rowOff>
    </xdr:to>
    <xdr:sp macro="" textlink="">
      <xdr:nvSpPr>
        <xdr:cNvPr id="130" name="楕円 129">
          <a:extLst>
            <a:ext uri="{FF2B5EF4-FFF2-40B4-BE49-F238E27FC236}">
              <a16:creationId xmlns:a16="http://schemas.microsoft.com/office/drawing/2014/main" id="{798EDC8F-1AA1-4BCD-95FA-8D5DC3491FC2}"/>
            </a:ext>
          </a:extLst>
        </xdr:cNvPr>
        <xdr:cNvSpPr/>
      </xdr:nvSpPr>
      <xdr:spPr>
        <a:xfrm>
          <a:off x="10426700" y="67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68325</xdr:rowOff>
    </xdr:from>
    <xdr:ext cx="534377" cy="259045"/>
    <xdr:sp macro="" textlink="">
      <xdr:nvSpPr>
        <xdr:cNvPr id="131" name="【道路】&#10;一人当たり延長該当値テキスト">
          <a:extLst>
            <a:ext uri="{FF2B5EF4-FFF2-40B4-BE49-F238E27FC236}">
              <a16:creationId xmlns:a16="http://schemas.microsoft.com/office/drawing/2014/main" id="{DCF14A6A-4B5A-438F-A74C-E80227F9BDC9}"/>
            </a:ext>
          </a:extLst>
        </xdr:cNvPr>
        <xdr:cNvSpPr txBox="1"/>
      </xdr:nvSpPr>
      <xdr:spPr>
        <a:xfrm>
          <a:off x="10515600" y="67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100316</xdr:rowOff>
    </xdr:from>
    <xdr:to>
      <xdr:col>50</xdr:col>
      <xdr:colOff>165100</xdr:colOff>
      <xdr:row>40</xdr:row>
      <xdr:rowOff>30466</xdr:rowOff>
    </xdr:to>
    <xdr:sp macro="" textlink="">
      <xdr:nvSpPr>
        <xdr:cNvPr id="132" name="楕円 131">
          <a:extLst>
            <a:ext uri="{FF2B5EF4-FFF2-40B4-BE49-F238E27FC236}">
              <a16:creationId xmlns:a16="http://schemas.microsoft.com/office/drawing/2014/main" id="{FC858632-5894-4CF9-84EA-4825A6E7672C}"/>
            </a:ext>
          </a:extLst>
        </xdr:cNvPr>
        <xdr:cNvSpPr/>
      </xdr:nvSpPr>
      <xdr:spPr>
        <a:xfrm>
          <a:off x="9588500" y="67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140698</xdr:rowOff>
    </xdr:from>
    <xdr:to>
      <xdr:col>55</xdr:col>
      <xdr:colOff>0</xdr:colOff>
      <xdr:row>39</xdr:row>
      <xdr:rowOff>151116</xdr:rowOff>
    </xdr:to>
    <xdr:cxnSp macro="">
      <xdr:nvCxnSpPr>
        <xdr:cNvPr id="133" name="直線コネクタ 132">
          <a:extLst>
            <a:ext uri="{FF2B5EF4-FFF2-40B4-BE49-F238E27FC236}">
              <a16:creationId xmlns:a16="http://schemas.microsoft.com/office/drawing/2014/main" id="{6DDD9673-ACCA-4D2B-BB54-6CD81CF34AD9}"/>
            </a:ext>
          </a:extLst>
        </xdr:cNvPr>
        <xdr:cNvCxnSpPr/>
      </xdr:nvCxnSpPr>
      <xdr:spPr>
        <a:xfrm flipV="1">
          <a:off x="9639300" y="6827248"/>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115991</xdr:rowOff>
    </xdr:from>
    <xdr:to>
      <xdr:col>46</xdr:col>
      <xdr:colOff>38100</xdr:colOff>
      <xdr:row>40</xdr:row>
      <xdr:rowOff>46141</xdr:rowOff>
    </xdr:to>
    <xdr:sp macro="" textlink="">
      <xdr:nvSpPr>
        <xdr:cNvPr id="134" name="楕円 133">
          <a:extLst>
            <a:ext uri="{FF2B5EF4-FFF2-40B4-BE49-F238E27FC236}">
              <a16:creationId xmlns:a16="http://schemas.microsoft.com/office/drawing/2014/main" id="{4FBA9F2B-957F-4ADC-BEAA-C0EA65583D7E}"/>
            </a:ext>
          </a:extLst>
        </xdr:cNvPr>
        <xdr:cNvSpPr/>
      </xdr:nvSpPr>
      <xdr:spPr>
        <a:xfrm>
          <a:off x="8699500" y="68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151116</xdr:rowOff>
    </xdr:from>
    <xdr:to>
      <xdr:col>50</xdr:col>
      <xdr:colOff>114300</xdr:colOff>
      <xdr:row>39</xdr:row>
      <xdr:rowOff>166791</xdr:rowOff>
    </xdr:to>
    <xdr:cxnSp macro="">
      <xdr:nvCxnSpPr>
        <xdr:cNvPr id="135" name="直線コネクタ 134">
          <a:extLst>
            <a:ext uri="{FF2B5EF4-FFF2-40B4-BE49-F238E27FC236}">
              <a16:creationId xmlns:a16="http://schemas.microsoft.com/office/drawing/2014/main" id="{55018718-115B-44CE-B2BF-0A5BDD1DE3E9}"/>
            </a:ext>
          </a:extLst>
        </xdr:cNvPr>
        <xdr:cNvCxnSpPr/>
      </xdr:nvCxnSpPr>
      <xdr:spPr>
        <a:xfrm flipV="1">
          <a:off x="8750300" y="6837666"/>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124906</xdr:rowOff>
    </xdr:from>
    <xdr:to>
      <xdr:col>41</xdr:col>
      <xdr:colOff>101600</xdr:colOff>
      <xdr:row>40</xdr:row>
      <xdr:rowOff>55056</xdr:rowOff>
    </xdr:to>
    <xdr:sp macro="" textlink="">
      <xdr:nvSpPr>
        <xdr:cNvPr id="136" name="楕円 135">
          <a:extLst>
            <a:ext uri="{FF2B5EF4-FFF2-40B4-BE49-F238E27FC236}">
              <a16:creationId xmlns:a16="http://schemas.microsoft.com/office/drawing/2014/main" id="{053CDB23-783E-45EC-A881-373D8DA90CB5}"/>
            </a:ext>
          </a:extLst>
        </xdr:cNvPr>
        <xdr:cNvSpPr/>
      </xdr:nvSpPr>
      <xdr:spPr>
        <a:xfrm>
          <a:off x="7810500" y="68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166791</xdr:rowOff>
    </xdr:from>
    <xdr:to>
      <xdr:col>45</xdr:col>
      <xdr:colOff>177800</xdr:colOff>
      <xdr:row>40</xdr:row>
      <xdr:rowOff>4256</xdr:rowOff>
    </xdr:to>
    <xdr:cxnSp macro="">
      <xdr:nvCxnSpPr>
        <xdr:cNvPr id="137" name="直線コネクタ 136">
          <a:extLst>
            <a:ext uri="{FF2B5EF4-FFF2-40B4-BE49-F238E27FC236}">
              <a16:creationId xmlns:a16="http://schemas.microsoft.com/office/drawing/2014/main" id="{B3B3C614-1455-4BFA-840F-DF16C721A50F}"/>
            </a:ext>
          </a:extLst>
        </xdr:cNvPr>
        <xdr:cNvCxnSpPr/>
      </xdr:nvCxnSpPr>
      <xdr:spPr>
        <a:xfrm flipV="1">
          <a:off x="7861300" y="685334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132581</xdr:rowOff>
    </xdr:from>
    <xdr:to>
      <xdr:col>36</xdr:col>
      <xdr:colOff>165100</xdr:colOff>
      <xdr:row>40</xdr:row>
      <xdr:rowOff>62731</xdr:rowOff>
    </xdr:to>
    <xdr:sp macro="" textlink="">
      <xdr:nvSpPr>
        <xdr:cNvPr id="138" name="楕円 137">
          <a:extLst>
            <a:ext uri="{FF2B5EF4-FFF2-40B4-BE49-F238E27FC236}">
              <a16:creationId xmlns:a16="http://schemas.microsoft.com/office/drawing/2014/main" id="{7BD70175-7FA0-4DF9-80C7-21BF8424A87D}"/>
            </a:ext>
          </a:extLst>
        </xdr:cNvPr>
        <xdr:cNvSpPr/>
      </xdr:nvSpPr>
      <xdr:spPr>
        <a:xfrm>
          <a:off x="6921500" y="68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4256</xdr:rowOff>
    </xdr:from>
    <xdr:to>
      <xdr:col>41</xdr:col>
      <xdr:colOff>50800</xdr:colOff>
      <xdr:row>40</xdr:row>
      <xdr:rowOff>11931</xdr:rowOff>
    </xdr:to>
    <xdr:cxnSp macro="">
      <xdr:nvCxnSpPr>
        <xdr:cNvPr id="139" name="直線コネクタ 138">
          <a:extLst>
            <a:ext uri="{FF2B5EF4-FFF2-40B4-BE49-F238E27FC236}">
              <a16:creationId xmlns:a16="http://schemas.microsoft.com/office/drawing/2014/main" id="{12380046-6BB9-4CDC-B278-E65F769284FB}"/>
            </a:ext>
          </a:extLst>
        </xdr:cNvPr>
        <xdr:cNvCxnSpPr/>
      </xdr:nvCxnSpPr>
      <xdr:spPr>
        <a:xfrm flipV="1">
          <a:off x="6972300" y="6862256"/>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1DB473F6-80B8-46AA-88F0-F9A9E0E52E15}"/>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677510A3-0D37-4E39-9E87-B1862D21C1FE}"/>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C50317AD-0788-45D9-A6A5-BBA93B9FAFB0}"/>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a:extLst>
            <a:ext uri="{FF2B5EF4-FFF2-40B4-BE49-F238E27FC236}">
              <a16:creationId xmlns:a16="http://schemas.microsoft.com/office/drawing/2014/main" id="{0609B3DB-E40B-44A6-9D56-DEC05E54F39C}"/>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21593</xdr:rowOff>
    </xdr:from>
    <xdr:ext cx="534377" cy="259045"/>
    <xdr:sp macro="" textlink="">
      <xdr:nvSpPr>
        <xdr:cNvPr id="144" name="n_1mainValue【道路】&#10;一人当たり延長">
          <a:extLst>
            <a:ext uri="{FF2B5EF4-FFF2-40B4-BE49-F238E27FC236}">
              <a16:creationId xmlns:a16="http://schemas.microsoft.com/office/drawing/2014/main" id="{74815E48-FEE8-46A8-B08F-15ED64DEF47C}"/>
            </a:ext>
          </a:extLst>
        </xdr:cNvPr>
        <xdr:cNvSpPr txBox="1"/>
      </xdr:nvSpPr>
      <xdr:spPr>
        <a:xfrm>
          <a:off x="9359411" y="68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37268</xdr:rowOff>
    </xdr:from>
    <xdr:ext cx="534377" cy="259045"/>
    <xdr:sp macro="" textlink="">
      <xdr:nvSpPr>
        <xdr:cNvPr id="145" name="n_2mainValue【道路】&#10;一人当たり延長">
          <a:extLst>
            <a:ext uri="{FF2B5EF4-FFF2-40B4-BE49-F238E27FC236}">
              <a16:creationId xmlns:a16="http://schemas.microsoft.com/office/drawing/2014/main" id="{09FBF669-A3DF-48CE-A9CF-DA796347F0B2}"/>
            </a:ext>
          </a:extLst>
        </xdr:cNvPr>
        <xdr:cNvSpPr txBox="1"/>
      </xdr:nvSpPr>
      <xdr:spPr>
        <a:xfrm>
          <a:off x="8483111" y="68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46183</xdr:rowOff>
    </xdr:from>
    <xdr:ext cx="534377" cy="259045"/>
    <xdr:sp macro="" textlink="">
      <xdr:nvSpPr>
        <xdr:cNvPr id="146" name="n_3mainValue【道路】&#10;一人当たり延長">
          <a:extLst>
            <a:ext uri="{FF2B5EF4-FFF2-40B4-BE49-F238E27FC236}">
              <a16:creationId xmlns:a16="http://schemas.microsoft.com/office/drawing/2014/main" id="{2E53C432-12AD-4704-ADF3-CABCB2F60671}"/>
            </a:ext>
          </a:extLst>
        </xdr:cNvPr>
        <xdr:cNvSpPr txBox="1"/>
      </xdr:nvSpPr>
      <xdr:spPr>
        <a:xfrm>
          <a:off x="7594111" y="69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53858</xdr:rowOff>
    </xdr:from>
    <xdr:ext cx="534377" cy="259045"/>
    <xdr:sp macro="" textlink="">
      <xdr:nvSpPr>
        <xdr:cNvPr id="147" name="n_4mainValue【道路】&#10;一人当たり延長">
          <a:extLst>
            <a:ext uri="{FF2B5EF4-FFF2-40B4-BE49-F238E27FC236}">
              <a16:creationId xmlns:a16="http://schemas.microsoft.com/office/drawing/2014/main" id="{BA529EC2-88F9-4F74-80CC-07AB725DDDF7}"/>
            </a:ext>
          </a:extLst>
        </xdr:cNvPr>
        <xdr:cNvSpPr txBox="1"/>
      </xdr:nvSpPr>
      <xdr:spPr>
        <a:xfrm>
          <a:off x="6705111" y="6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E184215-4039-4780-90F3-BF7B6137AF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25F7FD9-B456-4B68-BA94-9A76FDD36A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363A5B3-219F-493A-89DD-2E8654C9BA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3662897-9068-409B-B5D4-765956EF3D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6B9A415-6578-4CA2-910F-89F416886C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54B43DE-1B89-49D4-A1E6-AFE57A8185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D54E174-5802-4A67-8CA1-75FFB61689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44EFB0F-843F-41BB-9ED4-D2B35CD110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2F4A97A-C200-478C-884B-9F343AEC69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4557D79-933A-42C2-ADAE-7092F4DA5A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1DC9CBC-08A4-4FBE-B491-8AFE4BB881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00C7764-9282-4B52-BE70-4E79CBBAA1C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189B68A-FF57-4F78-8FA9-52EFBD1A7D4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4D8DBED-C7B1-49AE-BB85-3AB734B279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76F3F57-33DD-4E6A-ACD7-4546DA0C9ED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727B26C-4F07-4FFC-9601-18546A2B23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216E0F1-7D0C-4307-8B3E-4394A6AAB7B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1843AB4-82D0-47B5-A09C-1477431A3E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DE00493-BDE6-4314-839B-C59743E3C9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C1A48B1-5B65-4D8A-8685-140D8684280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EDD04F1-7965-4AC2-B620-224E010B613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F3055EF-5823-40D5-8DAE-3A8CFC878D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6C31B5E-C276-43F1-8B33-3033D4094BE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86BE141-F184-4B57-B389-3CDCD70B883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C329FBA-8677-4214-B279-03F8349314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2AD2844C-5820-41BF-B8B7-3B3F36C79079}"/>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9A2F261-3B66-4FEF-930A-40FF010917C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58B66F4F-B122-4260-88C9-1AEFF189D449}"/>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7BEAA0D-21E8-4897-801F-0B523FEC82D4}"/>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4DB50028-2766-4797-A0A1-49BC30B33C1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10CED4A-F008-4CB6-9A16-816819D8A5D2}"/>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D121E6C9-8798-4D22-A04B-5B77F10570B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1AD0EFBE-A122-4D07-99ED-A71DCDA6761F}"/>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9E4DFFA0-184B-4F97-83F1-C5A3D1AD048D}"/>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FFC17093-F352-44BF-A548-7D110C36BFDD}"/>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14EFE0F6-F3B8-41D2-885A-E2878438B875}"/>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F4057C-0F82-43D2-9241-9F33A3ECF0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E6C22F-053D-4AB8-B0BD-9A4B7822D4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BB247FF-AB48-41D4-9C5A-D07018BC6C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D0D3839-37BA-4B1D-B0FB-1F8F95533B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FACA70F-0082-4B49-8C1B-5420CEEFAC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89" name="楕円 188">
          <a:extLst>
            <a:ext uri="{FF2B5EF4-FFF2-40B4-BE49-F238E27FC236}">
              <a16:creationId xmlns:a16="http://schemas.microsoft.com/office/drawing/2014/main" id="{AF2152BA-5C03-4DB7-9DF3-A5B2A42FE827}"/>
            </a:ext>
          </a:extLst>
        </xdr:cNvPr>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43923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1D29882-375E-4FF4-943C-9A9636ECC479}"/>
            </a:ext>
          </a:extLst>
        </xdr:cNvPr>
        <xdr:cNvSpPr txBox="1"/>
      </xdr:nvSpPr>
      <xdr:spPr>
        <a:xfrm>
          <a:off x="4673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91" name="楕円 190">
          <a:extLst>
            <a:ext uri="{FF2B5EF4-FFF2-40B4-BE49-F238E27FC236}">
              <a16:creationId xmlns:a16="http://schemas.microsoft.com/office/drawing/2014/main" id="{AC4D2FEB-9CA0-4331-B1F1-B9B1116C5F97}"/>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71846</xdr:rowOff>
    </xdr:to>
    <xdr:cxnSp macro="">
      <xdr:nvCxnSpPr>
        <xdr:cNvPr id="192" name="直線コネクタ 191">
          <a:extLst>
            <a:ext uri="{FF2B5EF4-FFF2-40B4-BE49-F238E27FC236}">
              <a16:creationId xmlns:a16="http://schemas.microsoft.com/office/drawing/2014/main" id="{27DA40CF-128F-428B-9D67-B161D982F879}"/>
            </a:ext>
          </a:extLst>
        </xdr:cNvPr>
        <xdr:cNvCxnSpPr/>
      </xdr:nvCxnSpPr>
      <xdr:spPr>
        <a:xfrm>
          <a:off x="3797300" y="101629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93" name="楕円 192">
          <a:extLst>
            <a:ext uri="{FF2B5EF4-FFF2-40B4-BE49-F238E27FC236}">
              <a16:creationId xmlns:a16="http://schemas.microsoft.com/office/drawing/2014/main" id="{9AA59925-81E5-44C3-9436-27376E6CB3E6}"/>
            </a:ext>
          </a:extLst>
        </xdr:cNvPr>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47353</xdr:rowOff>
    </xdr:to>
    <xdr:cxnSp macro="">
      <xdr:nvCxnSpPr>
        <xdr:cNvPr id="194" name="直線コネクタ 193">
          <a:extLst>
            <a:ext uri="{FF2B5EF4-FFF2-40B4-BE49-F238E27FC236}">
              <a16:creationId xmlns:a16="http://schemas.microsoft.com/office/drawing/2014/main" id="{104003C0-3BEF-4E31-A828-FF2891CC00FC}"/>
            </a:ext>
          </a:extLst>
        </xdr:cNvPr>
        <xdr:cNvCxnSpPr/>
      </xdr:nvCxnSpPr>
      <xdr:spPr>
        <a:xfrm>
          <a:off x="2908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95" name="楕円 194">
          <a:extLst>
            <a:ext uri="{FF2B5EF4-FFF2-40B4-BE49-F238E27FC236}">
              <a16:creationId xmlns:a16="http://schemas.microsoft.com/office/drawing/2014/main" id="{4D76AE3E-54AF-4AE7-A3F4-41AF7EB31A68}"/>
            </a:ext>
          </a:extLst>
        </xdr:cNvPr>
        <xdr:cNvSpPr/>
      </xdr:nvSpPr>
      <xdr:spPr>
        <a:xfrm>
          <a:off x="1968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21227</xdr:rowOff>
    </xdr:to>
    <xdr:cxnSp macro="">
      <xdr:nvCxnSpPr>
        <xdr:cNvPr id="196" name="直線コネクタ 195">
          <a:extLst>
            <a:ext uri="{FF2B5EF4-FFF2-40B4-BE49-F238E27FC236}">
              <a16:creationId xmlns:a16="http://schemas.microsoft.com/office/drawing/2014/main" id="{D2F5BCCD-84AD-4F5D-9FE6-DFE02206E649}"/>
            </a:ext>
          </a:extLst>
        </xdr:cNvPr>
        <xdr:cNvCxnSpPr/>
      </xdr:nvCxnSpPr>
      <xdr:spPr>
        <a:xfrm>
          <a:off x="2019300" y="10136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117384</xdr:rowOff>
    </xdr:from>
    <xdr:to>
      <xdr:col>6</xdr:col>
      <xdr:colOff>38100</xdr:colOff>
      <xdr:row>59</xdr:row>
      <xdr:rowOff>47534</xdr:rowOff>
    </xdr:to>
    <xdr:sp macro="" textlink="">
      <xdr:nvSpPr>
        <xdr:cNvPr id="197" name="楕円 196">
          <a:extLst>
            <a:ext uri="{FF2B5EF4-FFF2-40B4-BE49-F238E27FC236}">
              <a16:creationId xmlns:a16="http://schemas.microsoft.com/office/drawing/2014/main" id="{EE36B576-E781-42CF-A02C-CFE9FE2D5D36}"/>
            </a:ext>
          </a:extLst>
        </xdr:cNvPr>
        <xdr:cNvSpPr/>
      </xdr:nvSpPr>
      <xdr:spPr>
        <a:xfrm>
          <a:off x="1079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168184</xdr:rowOff>
    </xdr:from>
    <xdr:to>
      <xdr:col>10</xdr:col>
      <xdr:colOff>114300</xdr:colOff>
      <xdr:row>59</xdr:row>
      <xdr:rowOff>21227</xdr:rowOff>
    </xdr:to>
    <xdr:cxnSp macro="">
      <xdr:nvCxnSpPr>
        <xdr:cNvPr id="198" name="直線コネクタ 197">
          <a:extLst>
            <a:ext uri="{FF2B5EF4-FFF2-40B4-BE49-F238E27FC236}">
              <a16:creationId xmlns:a16="http://schemas.microsoft.com/office/drawing/2014/main" id="{9F537011-15A7-4758-8271-DA820B5CCFA1}"/>
            </a:ext>
          </a:extLst>
        </xdr:cNvPr>
        <xdr:cNvCxnSpPr/>
      </xdr:nvCxnSpPr>
      <xdr:spPr>
        <a:xfrm>
          <a:off x="1130300" y="101122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362BD93-A2D6-45B7-8771-0B1EFFAA04AE}"/>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0DC004E-9C7F-456B-958E-51868C9B3A6F}"/>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EE9F2BC-46CE-41FF-A98E-A108867FD305}"/>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41CFFF2-5E80-4268-AC70-0A85825B2A08}"/>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B778F66-66E8-414E-8314-078E43B9F505}"/>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EB50D7D-6F6E-412B-8C90-052CF7DDCF33}"/>
            </a:ext>
          </a:extLst>
        </xdr:cNvPr>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83B9D9F-29EC-43FB-9B99-7616794B9860}"/>
            </a:ext>
          </a:extLst>
        </xdr:cNvPr>
        <xdr:cNvSpPr txBox="1"/>
      </xdr:nvSpPr>
      <xdr:spPr>
        <a:xfrm>
          <a:off x="1816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64061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45642B3-E712-4D56-A418-6BA07F1A923C}"/>
            </a:ext>
          </a:extLst>
        </xdr:cNvPr>
        <xdr:cNvSpPr txBox="1"/>
      </xdr:nvSpPr>
      <xdr:spPr>
        <a:xfrm>
          <a:off x="927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333DA64-8943-4D68-938F-B56D64378D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1DDC47B-0ACE-470B-B5CC-E629B4B372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2EF187F-124C-4459-B13E-56880F710D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72B182B-78C1-47C7-8863-CF383377D5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C35AE04-DB6C-4A5C-8B33-6269F4B813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9DA6455-2F65-42EB-B17F-A22040B891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6C2B161-B01A-4BA7-BEE7-43D17E2B1F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CA91A25-313D-45B8-8016-C63BDD19BF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9C9B87A-B649-4BAF-96CA-52358F577B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44CD57A-AEE2-438E-9646-88904F94EE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E4D62D0-8228-41C1-8991-C769227C81F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A5E2ED1-8511-42B6-B376-9BAD3F88B22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B23E163-B1FE-44D9-996F-8739200D37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E19CEE2A-7351-40EA-9A80-E2A7BE1D736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8CA85A2-4287-45F8-8812-78B20F9D11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C9F48076-D2A9-411D-A9A3-A095C10B739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13B58C3-F4BE-4E9D-80EC-5C2BE5D3CF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AE9F9D16-ECDF-4395-9653-82336688BBA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7BCC2EC-9035-4A08-BDD4-46DFD6E80B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47CE0D3-66E9-4C06-BE74-C18D656D92E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ABFAD8A-1422-44EA-87D7-8832F546F89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33F6B4A-0451-4551-B719-968A27CA55F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79D13A8-AAB8-42A4-8A4D-26E952B03D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733EFC1F-79B4-4A4A-B97D-B6E295C1B438}"/>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53F654E5-3E3A-4FEE-96EE-B071B2D32DEF}"/>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EB327A27-EEC7-40D4-9F2F-687C93F32804}"/>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0488DEA-AAB2-45C5-837F-5B6F22E3DE24}"/>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F5790DD3-E838-4C45-AD58-E722BE7171C0}"/>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545A9B0-F536-4AE0-A865-13C02FEBDC5E}"/>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54B7D814-CC03-4FCC-B7A0-D371CE8DCCE5}"/>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F38DD32E-55D1-41F7-93C6-DDC6AF7BE1A6}"/>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6BEEFEC1-8D22-4A51-A18D-D72A18A64FDD}"/>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4AC51659-60A3-4554-AAC6-619C5D8E9878}"/>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EEFA8E03-D696-4FE3-9560-1C76F5E3612C}"/>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27F4009-5C76-4BC2-B04A-C102643CFE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8C47AB2-4B39-4E9A-B8DC-4B3A412160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B94A00-4FCD-4EB2-B659-29905A56AB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B054EF5-6BE7-4148-95DF-0F413FD413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8182EB2-B6C3-48B3-B949-1C49A4E59B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12695</xdr:rowOff>
    </xdr:from>
    <xdr:to>
      <xdr:col>55</xdr:col>
      <xdr:colOff>50800</xdr:colOff>
      <xdr:row>64</xdr:row>
      <xdr:rowOff>114295</xdr:rowOff>
    </xdr:to>
    <xdr:sp macro="" textlink="">
      <xdr:nvSpPr>
        <xdr:cNvPr id="246" name="楕円 245">
          <a:extLst>
            <a:ext uri="{FF2B5EF4-FFF2-40B4-BE49-F238E27FC236}">
              <a16:creationId xmlns:a16="http://schemas.microsoft.com/office/drawing/2014/main" id="{49BA8C3A-0293-47A8-9A31-B09C0FD27840}"/>
            </a:ext>
          </a:extLst>
        </xdr:cNvPr>
        <xdr:cNvSpPr/>
      </xdr:nvSpPr>
      <xdr:spPr>
        <a:xfrm>
          <a:off x="10426700" y="109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99072</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E6799CD1-A077-46FB-81D8-4A2F5F531024}"/>
            </a:ext>
          </a:extLst>
        </xdr:cNvPr>
        <xdr:cNvSpPr txBox="1"/>
      </xdr:nvSpPr>
      <xdr:spPr>
        <a:xfrm>
          <a:off x="10515600" y="109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12975</xdr:rowOff>
    </xdr:from>
    <xdr:to>
      <xdr:col>50</xdr:col>
      <xdr:colOff>165100</xdr:colOff>
      <xdr:row>64</xdr:row>
      <xdr:rowOff>114575</xdr:rowOff>
    </xdr:to>
    <xdr:sp macro="" textlink="">
      <xdr:nvSpPr>
        <xdr:cNvPr id="248" name="楕円 247">
          <a:extLst>
            <a:ext uri="{FF2B5EF4-FFF2-40B4-BE49-F238E27FC236}">
              <a16:creationId xmlns:a16="http://schemas.microsoft.com/office/drawing/2014/main" id="{C4FC24DC-F227-4ED0-9C89-C9EC0E06C768}"/>
            </a:ext>
          </a:extLst>
        </xdr:cNvPr>
        <xdr:cNvSpPr/>
      </xdr:nvSpPr>
      <xdr:spPr>
        <a:xfrm>
          <a:off x="9588500" y="109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63495</xdr:rowOff>
    </xdr:from>
    <xdr:to>
      <xdr:col>55</xdr:col>
      <xdr:colOff>0</xdr:colOff>
      <xdr:row>64</xdr:row>
      <xdr:rowOff>63775</xdr:rowOff>
    </xdr:to>
    <xdr:cxnSp macro="">
      <xdr:nvCxnSpPr>
        <xdr:cNvPr id="249" name="直線コネクタ 248">
          <a:extLst>
            <a:ext uri="{FF2B5EF4-FFF2-40B4-BE49-F238E27FC236}">
              <a16:creationId xmlns:a16="http://schemas.microsoft.com/office/drawing/2014/main" id="{812B3610-E8A3-425E-A966-2D1A9072FC75}"/>
            </a:ext>
          </a:extLst>
        </xdr:cNvPr>
        <xdr:cNvCxnSpPr/>
      </xdr:nvCxnSpPr>
      <xdr:spPr>
        <a:xfrm flipV="1">
          <a:off x="9639300" y="11036295"/>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13246</xdr:rowOff>
    </xdr:from>
    <xdr:to>
      <xdr:col>46</xdr:col>
      <xdr:colOff>38100</xdr:colOff>
      <xdr:row>64</xdr:row>
      <xdr:rowOff>114846</xdr:rowOff>
    </xdr:to>
    <xdr:sp macro="" textlink="">
      <xdr:nvSpPr>
        <xdr:cNvPr id="250" name="楕円 249">
          <a:extLst>
            <a:ext uri="{FF2B5EF4-FFF2-40B4-BE49-F238E27FC236}">
              <a16:creationId xmlns:a16="http://schemas.microsoft.com/office/drawing/2014/main" id="{05A67CBE-F176-446A-9344-6982C9FB84AB}"/>
            </a:ext>
          </a:extLst>
        </xdr:cNvPr>
        <xdr:cNvSpPr/>
      </xdr:nvSpPr>
      <xdr:spPr>
        <a:xfrm>
          <a:off x="8699500" y="109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63775</xdr:rowOff>
    </xdr:from>
    <xdr:to>
      <xdr:col>50</xdr:col>
      <xdr:colOff>114300</xdr:colOff>
      <xdr:row>64</xdr:row>
      <xdr:rowOff>64046</xdr:rowOff>
    </xdr:to>
    <xdr:cxnSp macro="">
      <xdr:nvCxnSpPr>
        <xdr:cNvPr id="251" name="直線コネクタ 250">
          <a:extLst>
            <a:ext uri="{FF2B5EF4-FFF2-40B4-BE49-F238E27FC236}">
              <a16:creationId xmlns:a16="http://schemas.microsoft.com/office/drawing/2014/main" id="{2EF919E1-2F0D-4E29-93AE-F0C9B8945CD4}"/>
            </a:ext>
          </a:extLst>
        </xdr:cNvPr>
        <xdr:cNvCxnSpPr/>
      </xdr:nvCxnSpPr>
      <xdr:spPr>
        <a:xfrm flipV="1">
          <a:off x="8750300" y="1103657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14269</xdr:rowOff>
    </xdr:from>
    <xdr:to>
      <xdr:col>41</xdr:col>
      <xdr:colOff>101600</xdr:colOff>
      <xdr:row>64</xdr:row>
      <xdr:rowOff>115869</xdr:rowOff>
    </xdr:to>
    <xdr:sp macro="" textlink="">
      <xdr:nvSpPr>
        <xdr:cNvPr id="252" name="楕円 251">
          <a:extLst>
            <a:ext uri="{FF2B5EF4-FFF2-40B4-BE49-F238E27FC236}">
              <a16:creationId xmlns:a16="http://schemas.microsoft.com/office/drawing/2014/main" id="{DB19DE5E-A533-4235-A86B-989CF8172580}"/>
            </a:ext>
          </a:extLst>
        </xdr:cNvPr>
        <xdr:cNvSpPr/>
      </xdr:nvSpPr>
      <xdr:spPr>
        <a:xfrm>
          <a:off x="7810500" y="10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64046</xdr:rowOff>
    </xdr:from>
    <xdr:to>
      <xdr:col>45</xdr:col>
      <xdr:colOff>177800</xdr:colOff>
      <xdr:row>64</xdr:row>
      <xdr:rowOff>65069</xdr:rowOff>
    </xdr:to>
    <xdr:cxnSp macro="">
      <xdr:nvCxnSpPr>
        <xdr:cNvPr id="253" name="直線コネクタ 252">
          <a:extLst>
            <a:ext uri="{FF2B5EF4-FFF2-40B4-BE49-F238E27FC236}">
              <a16:creationId xmlns:a16="http://schemas.microsoft.com/office/drawing/2014/main" id="{00F5DB13-57B5-4D50-A177-7936EE201573}"/>
            </a:ext>
          </a:extLst>
        </xdr:cNvPr>
        <xdr:cNvCxnSpPr/>
      </xdr:nvCxnSpPr>
      <xdr:spPr>
        <a:xfrm flipV="1">
          <a:off x="7861300" y="1103684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14471</xdr:rowOff>
    </xdr:from>
    <xdr:to>
      <xdr:col>36</xdr:col>
      <xdr:colOff>165100</xdr:colOff>
      <xdr:row>64</xdr:row>
      <xdr:rowOff>116071</xdr:rowOff>
    </xdr:to>
    <xdr:sp macro="" textlink="">
      <xdr:nvSpPr>
        <xdr:cNvPr id="254" name="楕円 253">
          <a:extLst>
            <a:ext uri="{FF2B5EF4-FFF2-40B4-BE49-F238E27FC236}">
              <a16:creationId xmlns:a16="http://schemas.microsoft.com/office/drawing/2014/main" id="{F700A59A-1B07-4693-BA72-F75E78680D76}"/>
            </a:ext>
          </a:extLst>
        </xdr:cNvPr>
        <xdr:cNvSpPr/>
      </xdr:nvSpPr>
      <xdr:spPr>
        <a:xfrm>
          <a:off x="6921500" y="109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65069</xdr:rowOff>
    </xdr:from>
    <xdr:to>
      <xdr:col>41</xdr:col>
      <xdr:colOff>50800</xdr:colOff>
      <xdr:row>64</xdr:row>
      <xdr:rowOff>65271</xdr:rowOff>
    </xdr:to>
    <xdr:cxnSp macro="">
      <xdr:nvCxnSpPr>
        <xdr:cNvPr id="255" name="直線コネクタ 254">
          <a:extLst>
            <a:ext uri="{FF2B5EF4-FFF2-40B4-BE49-F238E27FC236}">
              <a16:creationId xmlns:a16="http://schemas.microsoft.com/office/drawing/2014/main" id="{781C5356-E7BB-4F94-ADD3-27E01685668B}"/>
            </a:ext>
          </a:extLst>
        </xdr:cNvPr>
        <xdr:cNvCxnSpPr/>
      </xdr:nvCxnSpPr>
      <xdr:spPr>
        <a:xfrm flipV="1">
          <a:off x="6972300" y="11037869"/>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22C55E7-73EE-4225-8AE0-34614898525A}"/>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9947085-A00F-4025-BF50-9339A2C9CEE8}"/>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B987183-F844-47EA-8DFD-9BED68A63D86}"/>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AE38253-CD19-431B-A23D-141345E24339}"/>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105702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59A5CB27-134D-4ECC-A4EC-D2D84AEB2E75}"/>
            </a:ext>
          </a:extLst>
        </xdr:cNvPr>
        <xdr:cNvSpPr txBox="1"/>
      </xdr:nvSpPr>
      <xdr:spPr>
        <a:xfrm>
          <a:off x="9359411" y="110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105973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FEA5B820-6167-490F-B099-FAD568D9AE55}"/>
            </a:ext>
          </a:extLst>
        </xdr:cNvPr>
        <xdr:cNvSpPr txBox="1"/>
      </xdr:nvSpPr>
      <xdr:spPr>
        <a:xfrm>
          <a:off x="8483111" y="110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106996</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E71AD01D-3456-446A-926E-029D09ADAB0F}"/>
            </a:ext>
          </a:extLst>
        </xdr:cNvPr>
        <xdr:cNvSpPr txBox="1"/>
      </xdr:nvSpPr>
      <xdr:spPr>
        <a:xfrm>
          <a:off x="7594111" y="110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107198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6B49E9BA-E81A-4D95-83D0-7DFB7BC368BC}"/>
            </a:ext>
          </a:extLst>
        </xdr:cNvPr>
        <xdr:cNvSpPr txBox="1"/>
      </xdr:nvSpPr>
      <xdr:spPr>
        <a:xfrm>
          <a:off x="6705111" y="110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8E88C0A-3985-4DBE-A414-CAB0C3A6B9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12FA055-97E4-4B04-90A6-3452D1FF35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B2063B3-96C5-4B67-855C-EC4D64D476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A96B63A-2002-46D2-9F25-BEEB81852B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089A7AA-54FD-43BD-BC2C-CC322754AA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DF696ED-58C4-4804-9E82-5504728F009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51D7BD9-34BF-4CCE-9425-0330A84F4E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A2826C7-6B35-4667-A202-50FFDBB76B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7CD4853-B561-4247-BAE6-78A95770FDD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223A801-F991-460D-A53A-30E50E2F04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B48233F-18A6-4345-ACDD-7ED46832708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878337A-9F07-41FD-A961-DD1741A9E84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DBD1F509-379B-4BCE-979C-4A865ED68B9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FBDE734C-8BDB-4C0B-A662-B1A0A450A60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3CCD93F1-BC15-4B45-B1B3-38944BDEF4C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766B9112-2CC9-453B-B002-8F1138D0DBB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02D6736-11B7-46AB-962A-7A909AFFE1B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5CB90481-7F0B-4065-94D0-167956EF9BE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D6A8E54F-64D3-42ED-97FF-C2576D8195D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63180D54-D0BB-4841-85D2-68BD558F48F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2CC352BD-1033-48EE-8523-F9C1942647F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764F538-A6A5-4C92-8BA9-A5A12201CC2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985BBCC0-89CB-4682-B46B-5D9A7646941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7A0E54B-DB0B-4649-9A95-22741757D1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A98017C-945C-4439-B2C1-04A9BA402F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A4802884-D6B7-4699-93FB-C5ED513104F0}"/>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8082311C-9F83-40AC-A397-034A6F9ADEB3}"/>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542D4864-5EE4-457B-A957-0F6019DB6983}"/>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8BEC58BE-F92D-4CA8-87D4-3A3ABEE4FD8C}"/>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69489CCA-7A0B-4C79-9992-622F180185B1}"/>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6B40BA3-50C5-41C7-B769-85DD5EB5154C}"/>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720680D1-E41E-41C5-B9A4-4A6EED3CDC70}"/>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097551B9-5BF8-4060-88C0-2F331B57BC0C}"/>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D66525F1-A3BA-41CC-819E-F1558797C6CE}"/>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92521F1E-8692-4F6C-9544-FD393931B158}"/>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7D54100D-5343-42B8-B863-AB4EB88FA8CC}"/>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4D00935-FC9E-45C2-9BB5-67DA2F49B4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6FB77B4-CE5E-4CE7-B89A-D5904A8DEC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1B336BC-2A40-439C-A95A-4FAEA062F4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172418-87FE-4926-B6E3-7A307F2BA2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E7D99C0-9C63-42D1-BA7E-44FEF93C62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363</xdr:rowOff>
    </xdr:from>
    <xdr:to>
      <xdr:col>24</xdr:col>
      <xdr:colOff>114300</xdr:colOff>
      <xdr:row>86</xdr:row>
      <xdr:rowOff>101963</xdr:rowOff>
    </xdr:to>
    <xdr:sp macro="" textlink="">
      <xdr:nvSpPr>
        <xdr:cNvPr id="305" name="楕円 304">
          <a:extLst>
            <a:ext uri="{FF2B5EF4-FFF2-40B4-BE49-F238E27FC236}">
              <a16:creationId xmlns:a16="http://schemas.microsoft.com/office/drawing/2014/main" id="{16EE17E6-96D7-42F3-B293-8317D6E718FF}"/>
            </a:ext>
          </a:extLst>
        </xdr:cNvPr>
        <xdr:cNvSpPr/>
      </xdr:nvSpPr>
      <xdr:spPr>
        <a:xfrm>
          <a:off x="4584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86740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50586EC1-9DA4-4FE5-AA27-3BAD16A91D63}"/>
            </a:ext>
          </a:extLst>
        </xdr:cNvPr>
        <xdr:cNvSpPr txBox="1"/>
      </xdr:nvSpPr>
      <xdr:spPr>
        <a:xfrm>
          <a:off x="4673600" y="1465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148952</xdr:rowOff>
    </xdr:from>
    <xdr:to>
      <xdr:col>20</xdr:col>
      <xdr:colOff>38100</xdr:colOff>
      <xdr:row>86</xdr:row>
      <xdr:rowOff>79102</xdr:rowOff>
    </xdr:to>
    <xdr:sp macro="" textlink="">
      <xdr:nvSpPr>
        <xdr:cNvPr id="307" name="楕円 306">
          <a:extLst>
            <a:ext uri="{FF2B5EF4-FFF2-40B4-BE49-F238E27FC236}">
              <a16:creationId xmlns:a16="http://schemas.microsoft.com/office/drawing/2014/main" id="{E5285B8A-9DE5-401E-BBD0-A706B3F259C9}"/>
            </a:ext>
          </a:extLst>
        </xdr:cNvPr>
        <xdr:cNvSpPr/>
      </xdr:nvSpPr>
      <xdr:spPr>
        <a:xfrm>
          <a:off x="3746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28302</xdr:rowOff>
    </xdr:from>
    <xdr:to>
      <xdr:col>24</xdr:col>
      <xdr:colOff>63500</xdr:colOff>
      <xdr:row>86</xdr:row>
      <xdr:rowOff>51163</xdr:rowOff>
    </xdr:to>
    <xdr:cxnSp macro="">
      <xdr:nvCxnSpPr>
        <xdr:cNvPr id="308" name="直線コネクタ 307">
          <a:extLst>
            <a:ext uri="{FF2B5EF4-FFF2-40B4-BE49-F238E27FC236}">
              <a16:creationId xmlns:a16="http://schemas.microsoft.com/office/drawing/2014/main" id="{F071FC88-BC1B-4E09-8D74-39A9291804D3}"/>
            </a:ext>
          </a:extLst>
        </xdr:cNvPr>
        <xdr:cNvCxnSpPr/>
      </xdr:nvCxnSpPr>
      <xdr:spPr>
        <a:xfrm>
          <a:off x="3797300" y="147730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127726</xdr:rowOff>
    </xdr:from>
    <xdr:to>
      <xdr:col>15</xdr:col>
      <xdr:colOff>101600</xdr:colOff>
      <xdr:row>86</xdr:row>
      <xdr:rowOff>57876</xdr:rowOff>
    </xdr:to>
    <xdr:sp macro="" textlink="">
      <xdr:nvSpPr>
        <xdr:cNvPr id="309" name="楕円 308">
          <a:extLst>
            <a:ext uri="{FF2B5EF4-FFF2-40B4-BE49-F238E27FC236}">
              <a16:creationId xmlns:a16="http://schemas.microsoft.com/office/drawing/2014/main" id="{A0BA86B9-136E-4D01-8222-E583D5A50E64}"/>
            </a:ext>
          </a:extLst>
        </xdr:cNvPr>
        <xdr:cNvSpPr/>
      </xdr:nvSpPr>
      <xdr:spPr>
        <a:xfrm>
          <a:off x="2857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7076</xdr:rowOff>
    </xdr:from>
    <xdr:to>
      <xdr:col>19</xdr:col>
      <xdr:colOff>177800</xdr:colOff>
      <xdr:row>86</xdr:row>
      <xdr:rowOff>28302</xdr:rowOff>
    </xdr:to>
    <xdr:cxnSp macro="">
      <xdr:nvCxnSpPr>
        <xdr:cNvPr id="310" name="直線コネクタ 309">
          <a:extLst>
            <a:ext uri="{FF2B5EF4-FFF2-40B4-BE49-F238E27FC236}">
              <a16:creationId xmlns:a16="http://schemas.microsoft.com/office/drawing/2014/main" id="{925D7729-B482-4B05-BFD3-C637D270D294}"/>
            </a:ext>
          </a:extLst>
        </xdr:cNvPr>
        <xdr:cNvCxnSpPr/>
      </xdr:nvCxnSpPr>
      <xdr:spPr>
        <a:xfrm>
          <a:off x="2908300" y="147517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103232</xdr:rowOff>
    </xdr:from>
    <xdr:to>
      <xdr:col>10</xdr:col>
      <xdr:colOff>165100</xdr:colOff>
      <xdr:row>86</xdr:row>
      <xdr:rowOff>33382</xdr:rowOff>
    </xdr:to>
    <xdr:sp macro="" textlink="">
      <xdr:nvSpPr>
        <xdr:cNvPr id="311" name="楕円 310">
          <a:extLst>
            <a:ext uri="{FF2B5EF4-FFF2-40B4-BE49-F238E27FC236}">
              <a16:creationId xmlns:a16="http://schemas.microsoft.com/office/drawing/2014/main" id="{5134749B-2015-42E2-99C9-68A2984502DE}"/>
            </a:ext>
          </a:extLst>
        </xdr:cNvPr>
        <xdr:cNvSpPr/>
      </xdr:nvSpPr>
      <xdr:spPr>
        <a:xfrm>
          <a:off x="196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154032</xdr:rowOff>
    </xdr:from>
    <xdr:to>
      <xdr:col>15</xdr:col>
      <xdr:colOff>50800</xdr:colOff>
      <xdr:row>86</xdr:row>
      <xdr:rowOff>7076</xdr:rowOff>
    </xdr:to>
    <xdr:cxnSp macro="">
      <xdr:nvCxnSpPr>
        <xdr:cNvPr id="312" name="直線コネクタ 311">
          <a:extLst>
            <a:ext uri="{FF2B5EF4-FFF2-40B4-BE49-F238E27FC236}">
              <a16:creationId xmlns:a16="http://schemas.microsoft.com/office/drawing/2014/main" id="{997237FE-5B10-4E83-93D0-43C7120C8A21}"/>
            </a:ext>
          </a:extLst>
        </xdr:cNvPr>
        <xdr:cNvCxnSpPr/>
      </xdr:nvCxnSpPr>
      <xdr:spPr>
        <a:xfrm>
          <a:off x="2019300" y="147272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101600</xdr:rowOff>
    </xdr:from>
    <xdr:to>
      <xdr:col>6</xdr:col>
      <xdr:colOff>38100</xdr:colOff>
      <xdr:row>86</xdr:row>
      <xdr:rowOff>31750</xdr:rowOff>
    </xdr:to>
    <xdr:sp macro="" textlink="">
      <xdr:nvSpPr>
        <xdr:cNvPr id="313" name="楕円 312">
          <a:extLst>
            <a:ext uri="{FF2B5EF4-FFF2-40B4-BE49-F238E27FC236}">
              <a16:creationId xmlns:a16="http://schemas.microsoft.com/office/drawing/2014/main" id="{75A77E83-EC73-475E-9D75-E0D91282E543}"/>
            </a:ext>
          </a:extLst>
        </xdr:cNvPr>
        <xdr:cNvSpPr/>
      </xdr:nvSpPr>
      <xdr:spPr>
        <a:xfrm>
          <a:off x="107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152400</xdr:rowOff>
    </xdr:from>
    <xdr:to>
      <xdr:col>10</xdr:col>
      <xdr:colOff>114300</xdr:colOff>
      <xdr:row>85</xdr:row>
      <xdr:rowOff>154032</xdr:rowOff>
    </xdr:to>
    <xdr:cxnSp macro="">
      <xdr:nvCxnSpPr>
        <xdr:cNvPr id="314" name="直線コネクタ 313">
          <a:extLst>
            <a:ext uri="{FF2B5EF4-FFF2-40B4-BE49-F238E27FC236}">
              <a16:creationId xmlns:a16="http://schemas.microsoft.com/office/drawing/2014/main" id="{B02A0D66-9C60-48B1-9EBF-F74FB65A4CDF}"/>
            </a:ext>
          </a:extLst>
        </xdr:cNvPr>
        <xdr:cNvCxnSpPr/>
      </xdr:nvCxnSpPr>
      <xdr:spPr>
        <a:xfrm>
          <a:off x="1130300" y="147256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a:extLst>
            <a:ext uri="{FF2B5EF4-FFF2-40B4-BE49-F238E27FC236}">
              <a16:creationId xmlns:a16="http://schemas.microsoft.com/office/drawing/2014/main" id="{2675A8A1-3CF4-44C0-BAC0-8DF0B282E582}"/>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a:extLst>
            <a:ext uri="{FF2B5EF4-FFF2-40B4-BE49-F238E27FC236}">
              <a16:creationId xmlns:a16="http://schemas.microsoft.com/office/drawing/2014/main" id="{B2DDDB8B-FFA8-46A5-B693-B79B1FCD069F}"/>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a:extLst>
            <a:ext uri="{FF2B5EF4-FFF2-40B4-BE49-F238E27FC236}">
              <a16:creationId xmlns:a16="http://schemas.microsoft.com/office/drawing/2014/main" id="{4CF8C667-343D-450C-8239-88E9256266D8}"/>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a:extLst>
            <a:ext uri="{FF2B5EF4-FFF2-40B4-BE49-F238E27FC236}">
              <a16:creationId xmlns:a16="http://schemas.microsoft.com/office/drawing/2014/main" id="{261A65D4-2D0A-4AB8-BB1D-49A036CEB613}"/>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70229</xdr:rowOff>
    </xdr:from>
    <xdr:ext cx="405111" cy="259045"/>
    <xdr:sp macro="" textlink="">
      <xdr:nvSpPr>
        <xdr:cNvPr id="319" name="n_1mainValue【公営住宅】&#10;有形固定資産減価償却率">
          <a:extLst>
            <a:ext uri="{FF2B5EF4-FFF2-40B4-BE49-F238E27FC236}">
              <a16:creationId xmlns:a16="http://schemas.microsoft.com/office/drawing/2014/main" id="{F3B96D1B-8CDC-43C2-9FDA-A9BC8EBBF779}"/>
            </a:ext>
          </a:extLst>
        </xdr:cNvPr>
        <xdr:cNvSpPr txBox="1"/>
      </xdr:nvSpPr>
      <xdr:spPr>
        <a:xfrm>
          <a:off x="358204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49003</xdr:rowOff>
    </xdr:from>
    <xdr:ext cx="405111" cy="259045"/>
    <xdr:sp macro="" textlink="">
      <xdr:nvSpPr>
        <xdr:cNvPr id="320" name="n_2mainValue【公営住宅】&#10;有形固定資産減価償却率">
          <a:extLst>
            <a:ext uri="{FF2B5EF4-FFF2-40B4-BE49-F238E27FC236}">
              <a16:creationId xmlns:a16="http://schemas.microsoft.com/office/drawing/2014/main" id="{1B0C728D-C0FA-44A9-8E68-F43D11F2F9ED}"/>
            </a:ext>
          </a:extLst>
        </xdr:cNvPr>
        <xdr:cNvSpPr txBox="1"/>
      </xdr:nvSpPr>
      <xdr:spPr>
        <a:xfrm>
          <a:off x="27057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24509</xdr:rowOff>
    </xdr:from>
    <xdr:ext cx="405111" cy="259045"/>
    <xdr:sp macro="" textlink="">
      <xdr:nvSpPr>
        <xdr:cNvPr id="321" name="n_3mainValue【公営住宅】&#10;有形固定資産減価償却率">
          <a:extLst>
            <a:ext uri="{FF2B5EF4-FFF2-40B4-BE49-F238E27FC236}">
              <a16:creationId xmlns:a16="http://schemas.microsoft.com/office/drawing/2014/main" id="{5C78E238-AEA7-4255-803E-775F899134F1}"/>
            </a:ext>
          </a:extLst>
        </xdr:cNvPr>
        <xdr:cNvSpPr txBox="1"/>
      </xdr:nvSpPr>
      <xdr:spPr>
        <a:xfrm>
          <a:off x="1816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22877</xdr:rowOff>
    </xdr:from>
    <xdr:ext cx="405111" cy="259045"/>
    <xdr:sp macro="" textlink="">
      <xdr:nvSpPr>
        <xdr:cNvPr id="322" name="n_4mainValue【公営住宅】&#10;有形固定資産減価償却率">
          <a:extLst>
            <a:ext uri="{FF2B5EF4-FFF2-40B4-BE49-F238E27FC236}">
              <a16:creationId xmlns:a16="http://schemas.microsoft.com/office/drawing/2014/main" id="{3D3EA4AD-689B-405D-88CE-114E1FF8ABF2}"/>
            </a:ext>
          </a:extLst>
        </xdr:cNvPr>
        <xdr:cNvSpPr txBox="1"/>
      </xdr:nvSpPr>
      <xdr:spPr>
        <a:xfrm>
          <a:off x="927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1B3FF29-6673-489F-AB3B-D2A932361D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DD3522A-5413-4E6D-9671-D5389D4912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29EBD56-2D8F-47B4-990F-038E0A99D7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5F45F3F-F4F5-4F07-8DF9-3C559D9320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A8AE9A8-A436-40BA-8D28-7EF1559DA4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2F595BA-C107-4297-8429-5BB551B8F7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C7B3D3B-CAC1-4F9C-B324-02F8A043C4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4E8AF6E-C4E8-4769-B210-DAAD25C3959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DAD82F1-DEC3-439F-88A8-7ABE35A915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7ED1222-BD8C-4671-B3C2-42AE90500FE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3F35AE8D-7BB8-4F61-8939-7B14672B017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6AB6F55B-7929-42D3-A0A6-00423830BE0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2EECD967-639D-4D18-B6CD-8184685F76A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3E7A9FC4-225E-492E-AE7A-DCEAECD67B8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D03E5CA3-BB27-4A0B-9690-A67E8CA14E7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F3D2707E-F4EE-4E55-91C3-2A6D32335B3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A6CB01C6-F198-47EC-AD96-CE6010C4F6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DFBF4756-ABF4-4793-833F-16723BA6A0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8DFCA21D-FA5F-411F-A8A4-E3AA04FD5E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CD0EB3BA-2D7B-4656-A14C-F66BA4C45B1A}"/>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EA8B9C4A-4822-4773-9F0B-B55462F36327}"/>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EFB34664-E21E-45DC-991A-4F6C2C01FD39}"/>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7CDBD2EC-9727-4258-B4FF-062CCE109285}"/>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D8F85E2B-60A1-480F-8D45-FEB9C5F74C83}"/>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a:extLst>
            <a:ext uri="{FF2B5EF4-FFF2-40B4-BE49-F238E27FC236}">
              <a16:creationId xmlns:a16="http://schemas.microsoft.com/office/drawing/2014/main" id="{FCE1E490-D082-4A74-A5F5-A12967041B7F}"/>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04CC44B5-8581-4CD1-BE6D-29482A12118F}"/>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B2F255AA-96B4-4AF3-B8B6-EDEFAED0FEB6}"/>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81E45A29-3ECE-404A-BB02-80D81D8BFBA0}"/>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8CD0EAD1-D653-4033-B09C-7534877BB7AD}"/>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F52B9A95-694F-4ECA-8FE9-C21EEE73B7AE}"/>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02DBAB7-13B1-4463-B5B0-AF51880799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666F700-D44D-48CB-A8FD-A7B88F7D7BC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313E4B7-0154-4922-8BDB-2B4B7F1D9B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9272BCA-F94E-45C3-94FD-F4F096930A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F6A8CCD-5D29-4CFE-9FDE-7A9A704AB7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54738</xdr:rowOff>
    </xdr:from>
    <xdr:to>
      <xdr:col>55</xdr:col>
      <xdr:colOff>50800</xdr:colOff>
      <xdr:row>83</xdr:row>
      <xdr:rowOff>156338</xdr:rowOff>
    </xdr:to>
    <xdr:sp macro="" textlink="">
      <xdr:nvSpPr>
        <xdr:cNvPr id="358" name="楕円 357">
          <a:extLst>
            <a:ext uri="{FF2B5EF4-FFF2-40B4-BE49-F238E27FC236}">
              <a16:creationId xmlns:a16="http://schemas.microsoft.com/office/drawing/2014/main" id="{F30555B7-A67B-431A-9595-029BE55872F1}"/>
            </a:ext>
          </a:extLst>
        </xdr:cNvPr>
        <xdr:cNvSpPr/>
      </xdr:nvSpPr>
      <xdr:spPr>
        <a:xfrm>
          <a:off x="10426700" y="142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33165</xdr:rowOff>
    </xdr:from>
    <xdr:ext cx="469744" cy="259045"/>
    <xdr:sp macro="" textlink="">
      <xdr:nvSpPr>
        <xdr:cNvPr id="359" name="【公営住宅】&#10;一人当たり面積該当値テキスト">
          <a:extLst>
            <a:ext uri="{FF2B5EF4-FFF2-40B4-BE49-F238E27FC236}">
              <a16:creationId xmlns:a16="http://schemas.microsoft.com/office/drawing/2014/main" id="{14C7F712-99BD-45EB-8662-D361060A807B}"/>
            </a:ext>
          </a:extLst>
        </xdr:cNvPr>
        <xdr:cNvSpPr txBox="1"/>
      </xdr:nvSpPr>
      <xdr:spPr>
        <a:xfrm>
          <a:off x="10515600" y="142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62167</xdr:rowOff>
    </xdr:from>
    <xdr:to>
      <xdr:col>50</xdr:col>
      <xdr:colOff>165100</xdr:colOff>
      <xdr:row>83</xdr:row>
      <xdr:rowOff>163767</xdr:rowOff>
    </xdr:to>
    <xdr:sp macro="" textlink="">
      <xdr:nvSpPr>
        <xdr:cNvPr id="360" name="楕円 359">
          <a:extLst>
            <a:ext uri="{FF2B5EF4-FFF2-40B4-BE49-F238E27FC236}">
              <a16:creationId xmlns:a16="http://schemas.microsoft.com/office/drawing/2014/main" id="{C6547B14-E331-4E96-B3E4-6496EB222214}"/>
            </a:ext>
          </a:extLst>
        </xdr:cNvPr>
        <xdr:cNvSpPr/>
      </xdr:nvSpPr>
      <xdr:spPr>
        <a:xfrm>
          <a:off x="9588500" y="142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105538</xdr:rowOff>
    </xdr:from>
    <xdr:to>
      <xdr:col>55</xdr:col>
      <xdr:colOff>0</xdr:colOff>
      <xdr:row>83</xdr:row>
      <xdr:rowOff>112967</xdr:rowOff>
    </xdr:to>
    <xdr:cxnSp macro="">
      <xdr:nvCxnSpPr>
        <xdr:cNvPr id="361" name="直線コネクタ 360">
          <a:extLst>
            <a:ext uri="{FF2B5EF4-FFF2-40B4-BE49-F238E27FC236}">
              <a16:creationId xmlns:a16="http://schemas.microsoft.com/office/drawing/2014/main" id="{2A04F09E-ADE1-4C78-A19E-35DFFF17B0B0}"/>
            </a:ext>
          </a:extLst>
        </xdr:cNvPr>
        <xdr:cNvCxnSpPr/>
      </xdr:nvCxnSpPr>
      <xdr:spPr>
        <a:xfrm flipV="1">
          <a:off x="9639300" y="1433588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85598</xdr:rowOff>
    </xdr:from>
    <xdr:to>
      <xdr:col>46</xdr:col>
      <xdr:colOff>38100</xdr:colOff>
      <xdr:row>84</xdr:row>
      <xdr:rowOff>15748</xdr:rowOff>
    </xdr:to>
    <xdr:sp macro="" textlink="">
      <xdr:nvSpPr>
        <xdr:cNvPr id="362" name="楕円 361">
          <a:extLst>
            <a:ext uri="{FF2B5EF4-FFF2-40B4-BE49-F238E27FC236}">
              <a16:creationId xmlns:a16="http://schemas.microsoft.com/office/drawing/2014/main" id="{C4FF3D3F-909A-411E-8581-278CEFF35ABA}"/>
            </a:ext>
          </a:extLst>
        </xdr:cNvPr>
        <xdr:cNvSpPr/>
      </xdr:nvSpPr>
      <xdr:spPr>
        <a:xfrm>
          <a:off x="8699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112967</xdr:rowOff>
    </xdr:from>
    <xdr:to>
      <xdr:col>50</xdr:col>
      <xdr:colOff>114300</xdr:colOff>
      <xdr:row>83</xdr:row>
      <xdr:rowOff>136398</xdr:rowOff>
    </xdr:to>
    <xdr:cxnSp macro="">
      <xdr:nvCxnSpPr>
        <xdr:cNvPr id="363" name="直線コネクタ 362">
          <a:extLst>
            <a:ext uri="{FF2B5EF4-FFF2-40B4-BE49-F238E27FC236}">
              <a16:creationId xmlns:a16="http://schemas.microsoft.com/office/drawing/2014/main" id="{45CA86A9-BEC1-4F90-8E59-6A332533310D}"/>
            </a:ext>
          </a:extLst>
        </xdr:cNvPr>
        <xdr:cNvCxnSpPr/>
      </xdr:nvCxnSpPr>
      <xdr:spPr>
        <a:xfrm flipV="1">
          <a:off x="8750300" y="1434331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75882</xdr:rowOff>
    </xdr:from>
    <xdr:to>
      <xdr:col>41</xdr:col>
      <xdr:colOff>101600</xdr:colOff>
      <xdr:row>84</xdr:row>
      <xdr:rowOff>6032</xdr:rowOff>
    </xdr:to>
    <xdr:sp macro="" textlink="">
      <xdr:nvSpPr>
        <xdr:cNvPr id="364" name="楕円 363">
          <a:extLst>
            <a:ext uri="{FF2B5EF4-FFF2-40B4-BE49-F238E27FC236}">
              <a16:creationId xmlns:a16="http://schemas.microsoft.com/office/drawing/2014/main" id="{CCDE46D1-AAE3-4CE9-8593-DF395EFE15BF}"/>
            </a:ext>
          </a:extLst>
        </xdr:cNvPr>
        <xdr:cNvSpPr/>
      </xdr:nvSpPr>
      <xdr:spPr>
        <a:xfrm>
          <a:off x="7810500" y="1430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126682</xdr:rowOff>
    </xdr:from>
    <xdr:to>
      <xdr:col>45</xdr:col>
      <xdr:colOff>177800</xdr:colOff>
      <xdr:row>83</xdr:row>
      <xdr:rowOff>136398</xdr:rowOff>
    </xdr:to>
    <xdr:cxnSp macro="">
      <xdr:nvCxnSpPr>
        <xdr:cNvPr id="365" name="直線コネクタ 364">
          <a:extLst>
            <a:ext uri="{FF2B5EF4-FFF2-40B4-BE49-F238E27FC236}">
              <a16:creationId xmlns:a16="http://schemas.microsoft.com/office/drawing/2014/main" id="{D06D3D32-5F17-4F7D-854A-7968D91EBC5B}"/>
            </a:ext>
          </a:extLst>
        </xdr:cNvPr>
        <xdr:cNvCxnSpPr/>
      </xdr:nvCxnSpPr>
      <xdr:spPr>
        <a:xfrm>
          <a:off x="7861300" y="1435703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97600</xdr:rowOff>
    </xdr:from>
    <xdr:to>
      <xdr:col>36</xdr:col>
      <xdr:colOff>165100</xdr:colOff>
      <xdr:row>84</xdr:row>
      <xdr:rowOff>27750</xdr:rowOff>
    </xdr:to>
    <xdr:sp macro="" textlink="">
      <xdr:nvSpPr>
        <xdr:cNvPr id="366" name="楕円 365">
          <a:extLst>
            <a:ext uri="{FF2B5EF4-FFF2-40B4-BE49-F238E27FC236}">
              <a16:creationId xmlns:a16="http://schemas.microsoft.com/office/drawing/2014/main" id="{003AF3F5-7F40-4E9A-B9FF-2A12D935D524}"/>
            </a:ext>
          </a:extLst>
        </xdr:cNvPr>
        <xdr:cNvSpPr/>
      </xdr:nvSpPr>
      <xdr:spPr>
        <a:xfrm>
          <a:off x="6921500" y="1432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126682</xdr:rowOff>
    </xdr:from>
    <xdr:to>
      <xdr:col>41</xdr:col>
      <xdr:colOff>50800</xdr:colOff>
      <xdr:row>83</xdr:row>
      <xdr:rowOff>148400</xdr:rowOff>
    </xdr:to>
    <xdr:cxnSp macro="">
      <xdr:nvCxnSpPr>
        <xdr:cNvPr id="367" name="直線コネクタ 366">
          <a:extLst>
            <a:ext uri="{FF2B5EF4-FFF2-40B4-BE49-F238E27FC236}">
              <a16:creationId xmlns:a16="http://schemas.microsoft.com/office/drawing/2014/main" id="{D7894AD3-D2D1-458B-BF20-11A8B4F67C54}"/>
            </a:ext>
          </a:extLst>
        </xdr:cNvPr>
        <xdr:cNvCxnSpPr/>
      </xdr:nvCxnSpPr>
      <xdr:spPr>
        <a:xfrm flipV="1">
          <a:off x="6972300" y="14357032"/>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a:extLst>
            <a:ext uri="{FF2B5EF4-FFF2-40B4-BE49-F238E27FC236}">
              <a16:creationId xmlns:a16="http://schemas.microsoft.com/office/drawing/2014/main" id="{5EE86BC4-A2D7-4165-9F32-AB2B7187AB24}"/>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a:extLst>
            <a:ext uri="{FF2B5EF4-FFF2-40B4-BE49-F238E27FC236}">
              <a16:creationId xmlns:a16="http://schemas.microsoft.com/office/drawing/2014/main" id="{74E8A767-F989-4A83-A4D8-FFB56A4DF140}"/>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a:extLst>
            <a:ext uri="{FF2B5EF4-FFF2-40B4-BE49-F238E27FC236}">
              <a16:creationId xmlns:a16="http://schemas.microsoft.com/office/drawing/2014/main" id="{E590AA2F-1FF3-4B4A-A897-4758A2DF4809}"/>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a:extLst>
            <a:ext uri="{FF2B5EF4-FFF2-40B4-BE49-F238E27FC236}">
              <a16:creationId xmlns:a16="http://schemas.microsoft.com/office/drawing/2014/main" id="{27C856D6-179B-4C2C-AC34-4AF16324389B}"/>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154894</xdr:rowOff>
    </xdr:from>
    <xdr:ext cx="469744" cy="259045"/>
    <xdr:sp macro="" textlink="">
      <xdr:nvSpPr>
        <xdr:cNvPr id="372" name="n_1mainValue【公営住宅】&#10;一人当たり面積">
          <a:extLst>
            <a:ext uri="{FF2B5EF4-FFF2-40B4-BE49-F238E27FC236}">
              <a16:creationId xmlns:a16="http://schemas.microsoft.com/office/drawing/2014/main" id="{F5493577-409B-4C80-B21A-67433A3DF92F}"/>
            </a:ext>
          </a:extLst>
        </xdr:cNvPr>
        <xdr:cNvSpPr txBox="1"/>
      </xdr:nvSpPr>
      <xdr:spPr>
        <a:xfrm>
          <a:off x="9391727" y="1438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3" name="n_2mainValue【公営住宅】&#10;一人当たり面積">
          <a:extLst>
            <a:ext uri="{FF2B5EF4-FFF2-40B4-BE49-F238E27FC236}">
              <a16:creationId xmlns:a16="http://schemas.microsoft.com/office/drawing/2014/main" id="{09C7B5E6-F0BF-4E45-A0E7-FE98386BA70A}"/>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168609</xdr:rowOff>
    </xdr:from>
    <xdr:ext cx="469744" cy="259045"/>
    <xdr:sp macro="" textlink="">
      <xdr:nvSpPr>
        <xdr:cNvPr id="374" name="n_3mainValue【公営住宅】&#10;一人当たり面積">
          <a:extLst>
            <a:ext uri="{FF2B5EF4-FFF2-40B4-BE49-F238E27FC236}">
              <a16:creationId xmlns:a16="http://schemas.microsoft.com/office/drawing/2014/main" id="{0908A114-B887-4613-9ABC-5B3404A87A00}"/>
            </a:ext>
          </a:extLst>
        </xdr:cNvPr>
        <xdr:cNvSpPr txBox="1"/>
      </xdr:nvSpPr>
      <xdr:spPr>
        <a:xfrm>
          <a:off x="7626427" y="1439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18877</xdr:rowOff>
    </xdr:from>
    <xdr:ext cx="469744" cy="259045"/>
    <xdr:sp macro="" textlink="">
      <xdr:nvSpPr>
        <xdr:cNvPr id="375" name="n_4mainValue【公営住宅】&#10;一人当たり面積">
          <a:extLst>
            <a:ext uri="{FF2B5EF4-FFF2-40B4-BE49-F238E27FC236}">
              <a16:creationId xmlns:a16="http://schemas.microsoft.com/office/drawing/2014/main" id="{E36E8D65-5833-4655-B3D9-AD0816622432}"/>
            </a:ext>
          </a:extLst>
        </xdr:cNvPr>
        <xdr:cNvSpPr txBox="1"/>
      </xdr:nvSpPr>
      <xdr:spPr>
        <a:xfrm>
          <a:off x="6737427" y="1442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D50EA4DA-4E0B-4CE4-8FDB-9C83ED0911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87400B31-52B0-4B8A-89EB-49A08B1F89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C6FA4D7E-A3E0-41E4-A8E3-E58DDA9D73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AE6FAA09-C293-4CEB-B612-432447B176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74FAD64-539A-4575-94C4-9640CF5192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A75437E0-24AA-4B2E-96FE-C42202BFFA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D8C40AD-7EE1-486F-B0BB-954A2E0971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FCF959FE-C8B1-4C68-AB0A-FABB2B956E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C79E72F4-771B-4A83-8977-F0C5094874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55974A5F-25EB-4332-964C-050112C6E3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A8ADCEFC-9D50-4E84-A4E2-FDC0A6F91D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BB37CBBB-9448-4009-932F-097E8B3AF1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D927CC9A-E1F4-4996-BE16-BBFAAFB5C8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9DF88CD0-6EB8-4266-81E5-8F2D72E7FA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35252AD6-B4FB-473F-BAB4-6D285748CC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4531665-26D3-4B52-BA53-40B6524B71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150EF01C-035D-4F6F-B262-9494276E5E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61B50997-A1BD-4CA8-855E-A3CFCD3730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B438EA7-7A34-4F36-B404-E0979D0DE1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23522508-E01F-4030-A36C-4B94159EA4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547FAB4-1AD8-418A-9A5A-110EA5AC16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9F10A371-53A2-415D-BE3D-A047B4A3D3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5D6988FE-2477-4B25-9D5D-01378DAFF8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F24382CD-E63C-4A12-B4DF-788EAF287D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11CBF32E-EB76-46E6-816B-C7FB728BAD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B090222F-3142-43FF-97CE-D05247456A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1A617832-DFC9-4F36-8410-A35A21FE0C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DF939678-CAE2-4773-AC19-161272D21D6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575BE665-D2FE-43EC-9DF0-F064A41D84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A97F9905-8B7B-4600-8667-49D07D37DB8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2E2BA8A5-7692-49C5-AB48-7C954ACCD17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6A7FA13B-C13D-4903-87D9-EFA6FA4FCAA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B30D74B4-05B0-4997-A4FF-D33870F76E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A84A887E-7752-4F9E-940F-B41735F4EB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81DAE0C1-55BB-4068-89B8-AA6CBF931DB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1530A68C-61FE-43CF-9028-43A6008E483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3CD3C084-061D-4302-9807-B56F20639E9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1C00DC7B-825C-402F-8318-3DB2E0E8D7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8E46072C-283F-44C9-9F3A-53292837289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C18ECDE0-F393-4F35-BCA7-A64D036261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a:extLst>
            <a:ext uri="{FF2B5EF4-FFF2-40B4-BE49-F238E27FC236}">
              <a16:creationId xmlns:a16="http://schemas.microsoft.com/office/drawing/2014/main" id="{A7CCA44E-50F3-4FE9-B38C-E19A96E9ED4B}"/>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CE852CFB-4A4C-4658-9C47-F2D746DDEA82}"/>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a:extLst>
            <a:ext uri="{FF2B5EF4-FFF2-40B4-BE49-F238E27FC236}">
              <a16:creationId xmlns:a16="http://schemas.microsoft.com/office/drawing/2014/main" id="{B3CFF847-20EF-46B5-A04A-BF63A9EB6135}"/>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DD6299C7-5D86-4CBA-888C-9E4777620396}"/>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a:extLst>
            <a:ext uri="{FF2B5EF4-FFF2-40B4-BE49-F238E27FC236}">
              <a16:creationId xmlns:a16="http://schemas.microsoft.com/office/drawing/2014/main" id="{617F6180-E9B0-4B80-AAB0-F46893059827}"/>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2CC805D-B6AF-494F-9A03-D18F3E277972}"/>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a:extLst>
            <a:ext uri="{FF2B5EF4-FFF2-40B4-BE49-F238E27FC236}">
              <a16:creationId xmlns:a16="http://schemas.microsoft.com/office/drawing/2014/main" id="{CA83F7E2-6579-4B3D-93C3-C94080B3D9E5}"/>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a:extLst>
            <a:ext uri="{FF2B5EF4-FFF2-40B4-BE49-F238E27FC236}">
              <a16:creationId xmlns:a16="http://schemas.microsoft.com/office/drawing/2014/main" id="{3CB32366-3BED-430C-B27B-B998162AB12B}"/>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a:extLst>
            <a:ext uri="{FF2B5EF4-FFF2-40B4-BE49-F238E27FC236}">
              <a16:creationId xmlns:a16="http://schemas.microsoft.com/office/drawing/2014/main" id="{D0F872B0-A5F1-4CD0-B548-9DE50AA02A4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a:extLst>
            <a:ext uri="{FF2B5EF4-FFF2-40B4-BE49-F238E27FC236}">
              <a16:creationId xmlns:a16="http://schemas.microsoft.com/office/drawing/2014/main" id="{90F0B16C-3955-457A-9492-016743F7D10D}"/>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a:extLst>
            <a:ext uri="{FF2B5EF4-FFF2-40B4-BE49-F238E27FC236}">
              <a16:creationId xmlns:a16="http://schemas.microsoft.com/office/drawing/2014/main" id="{7D18B3A8-F6DE-44E2-A84C-3CBC678A8724}"/>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3F27CE5-0FD3-4C3E-959C-4EB5C4E8402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2D9D918-39CC-4162-A9FC-97960A88CC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2942416-D591-472B-B35F-494C71E911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62F5106-25A7-40C0-8DA3-1F05135993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74BBBD7-0F1F-4984-8017-84F5DBA0F7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432" name="楕円 431">
          <a:extLst>
            <a:ext uri="{FF2B5EF4-FFF2-40B4-BE49-F238E27FC236}">
              <a16:creationId xmlns:a16="http://schemas.microsoft.com/office/drawing/2014/main" id="{5FFBAA6E-C753-48D2-8681-FE82CF98E182}"/>
            </a:ext>
          </a:extLst>
        </xdr:cNvPr>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AA4928CE-700F-4512-994F-860B68E20EF9}"/>
            </a:ext>
          </a:extLst>
        </xdr:cNvPr>
        <xdr:cNvSpPr txBox="1"/>
      </xdr:nvSpPr>
      <xdr:spPr>
        <a:xfrm>
          <a:off x="16357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434" name="楕円 433">
          <a:extLst>
            <a:ext uri="{FF2B5EF4-FFF2-40B4-BE49-F238E27FC236}">
              <a16:creationId xmlns:a16="http://schemas.microsoft.com/office/drawing/2014/main" id="{BACC5E3E-7182-4522-BAFF-1C8F1C65789A}"/>
            </a:ext>
          </a:extLst>
        </xdr:cNvPr>
        <xdr:cNvSpPr/>
      </xdr:nvSpPr>
      <xdr:spPr>
        <a:xfrm>
          <a:off x="15430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100965</xdr:rowOff>
    </xdr:from>
    <xdr:to>
      <xdr:col>85</xdr:col>
      <xdr:colOff>127000</xdr:colOff>
      <xdr:row>39</xdr:row>
      <xdr:rowOff>131445</xdr:rowOff>
    </xdr:to>
    <xdr:cxnSp macro="">
      <xdr:nvCxnSpPr>
        <xdr:cNvPr id="435" name="直線コネクタ 434">
          <a:extLst>
            <a:ext uri="{FF2B5EF4-FFF2-40B4-BE49-F238E27FC236}">
              <a16:creationId xmlns:a16="http://schemas.microsoft.com/office/drawing/2014/main" id="{4641618D-B02C-466D-97BD-694202C5145B}"/>
            </a:ext>
          </a:extLst>
        </xdr:cNvPr>
        <xdr:cNvCxnSpPr/>
      </xdr:nvCxnSpPr>
      <xdr:spPr>
        <a:xfrm>
          <a:off x="15481300" y="67875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36" name="楕円 435">
          <a:extLst>
            <a:ext uri="{FF2B5EF4-FFF2-40B4-BE49-F238E27FC236}">
              <a16:creationId xmlns:a16="http://schemas.microsoft.com/office/drawing/2014/main" id="{CE3B16F3-6C32-4F8D-866B-FD4C0CA09FDA}"/>
            </a:ext>
          </a:extLst>
        </xdr:cNvPr>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100965</xdr:rowOff>
    </xdr:to>
    <xdr:cxnSp macro="">
      <xdr:nvCxnSpPr>
        <xdr:cNvPr id="437" name="直線コネクタ 436">
          <a:extLst>
            <a:ext uri="{FF2B5EF4-FFF2-40B4-BE49-F238E27FC236}">
              <a16:creationId xmlns:a16="http://schemas.microsoft.com/office/drawing/2014/main" id="{887E7789-53D9-461C-A509-585D88A29557}"/>
            </a:ext>
          </a:extLst>
        </xdr:cNvPr>
        <xdr:cNvCxnSpPr/>
      </xdr:nvCxnSpPr>
      <xdr:spPr>
        <a:xfrm>
          <a:off x="14592300" y="67456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160655</xdr:rowOff>
    </xdr:from>
    <xdr:to>
      <xdr:col>72</xdr:col>
      <xdr:colOff>38100</xdr:colOff>
      <xdr:row>39</xdr:row>
      <xdr:rowOff>90805</xdr:rowOff>
    </xdr:to>
    <xdr:sp macro="" textlink="">
      <xdr:nvSpPr>
        <xdr:cNvPr id="438" name="楕円 437">
          <a:extLst>
            <a:ext uri="{FF2B5EF4-FFF2-40B4-BE49-F238E27FC236}">
              <a16:creationId xmlns:a16="http://schemas.microsoft.com/office/drawing/2014/main" id="{DB29330A-3BFD-4122-BE3C-4D2893F41698}"/>
            </a:ext>
          </a:extLst>
        </xdr:cNvPr>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40005</xdr:rowOff>
    </xdr:from>
    <xdr:to>
      <xdr:col>76</xdr:col>
      <xdr:colOff>114300</xdr:colOff>
      <xdr:row>39</xdr:row>
      <xdr:rowOff>59055</xdr:rowOff>
    </xdr:to>
    <xdr:cxnSp macro="">
      <xdr:nvCxnSpPr>
        <xdr:cNvPr id="439" name="直線コネクタ 438">
          <a:extLst>
            <a:ext uri="{FF2B5EF4-FFF2-40B4-BE49-F238E27FC236}">
              <a16:creationId xmlns:a16="http://schemas.microsoft.com/office/drawing/2014/main" id="{B6F7E4B4-AC62-4AE7-84AB-D0E5088D692D}"/>
            </a:ext>
          </a:extLst>
        </xdr:cNvPr>
        <xdr:cNvCxnSpPr/>
      </xdr:nvCxnSpPr>
      <xdr:spPr>
        <a:xfrm>
          <a:off x="13703300" y="6726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40" name="楕円 439">
          <a:extLst>
            <a:ext uri="{FF2B5EF4-FFF2-40B4-BE49-F238E27FC236}">
              <a16:creationId xmlns:a16="http://schemas.microsoft.com/office/drawing/2014/main" id="{FD303FB8-2D45-4BA4-97A5-CE8C72B69C13}"/>
            </a:ext>
          </a:extLst>
        </xdr:cNvPr>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76200</xdr:rowOff>
    </xdr:to>
    <xdr:cxnSp macro="">
      <xdr:nvCxnSpPr>
        <xdr:cNvPr id="441" name="直線コネクタ 440">
          <a:extLst>
            <a:ext uri="{FF2B5EF4-FFF2-40B4-BE49-F238E27FC236}">
              <a16:creationId xmlns:a16="http://schemas.microsoft.com/office/drawing/2014/main" id="{49D7FCFA-479A-43D9-982A-2AE66B07480B}"/>
            </a:ext>
          </a:extLst>
        </xdr:cNvPr>
        <xdr:cNvCxnSpPr/>
      </xdr:nvCxnSpPr>
      <xdr:spPr>
        <a:xfrm flipV="1">
          <a:off x="12814300" y="6726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866B02CA-B7C2-402F-8BFF-3BE62378E116}"/>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CA5BE685-C84B-48CA-BE14-07578233B5DA}"/>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8381EA22-5ED0-4436-81F4-DCF731E2D7E7}"/>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1F433D2A-A3F7-4E7A-8FC9-17DEF86EB9E1}"/>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65CA7ECE-2F66-4A61-97FE-280CE901BF17}"/>
            </a:ext>
          </a:extLst>
        </xdr:cNvPr>
        <xdr:cNvSpPr txBox="1"/>
      </xdr:nvSpPr>
      <xdr:spPr>
        <a:xfrm>
          <a:off x="152660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EE7F1097-293F-4798-89A5-D30BD6628362}"/>
            </a:ext>
          </a:extLst>
        </xdr:cNvPr>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81932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FB26E435-AAC7-4E5B-B212-7274CD3C03E2}"/>
            </a:ext>
          </a:extLst>
        </xdr:cNvPr>
        <xdr:cNvSpPr txBox="1"/>
      </xdr:nvSpPr>
      <xdr:spPr>
        <a:xfrm>
          <a:off x="13500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A25BBEF8-D0E5-41E1-9D10-5E9E64FF0AEF}"/>
            </a:ext>
          </a:extLst>
        </xdr:cNvPr>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370CA85E-E5C2-453C-8AD5-7986A66383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D474FCF6-19E5-469D-83AB-2EDD7657ECD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4084ECC6-B4CE-4CEC-BE99-355F15A562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B3FE28D5-F34C-4E9C-9F9D-CF977E34DBF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BF416E4B-0B77-4A8B-8347-C226EAC18E9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1296229-1462-46A5-A30F-AE10FCB400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5A000044-9F41-4D2B-81BE-9C00AD5F2E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9A7872A-C119-4026-9C39-86D5B6EC89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20EC762F-82FB-42DD-8DAE-E99051CE80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337DEC8F-8130-4FAF-B7E0-C9DFEE6F08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8231C4A7-858D-44B7-AFE1-7C52BA97215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CB059FF3-25A0-4C95-AA8E-4ABA9E51853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27C1F0C8-519E-4701-A870-1AAFC998B7C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70CDC484-7F48-4074-97FB-BAD3D5EC344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EC9A62CE-C37A-44A8-973E-59BA17926E5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2288525E-C51E-407F-AC85-4FAEDBDE27A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BA9A4E-6272-4B49-BD57-FE9ED65CEF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DDE33192-5CE9-4A29-A1FD-365FE5935E1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2A29E62F-1AA8-4174-A577-7BCA0B92E5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D0B6B6F8-5667-4CFA-91CC-B05665203B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57F37EC9-75CB-4E22-AA23-C0411B3762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a:extLst>
            <a:ext uri="{FF2B5EF4-FFF2-40B4-BE49-F238E27FC236}">
              <a16:creationId xmlns:a16="http://schemas.microsoft.com/office/drawing/2014/main" id="{B144ADD3-4D19-4E6D-AFED-1A46F5D9228D}"/>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1DBECFA0-8DDB-4E74-9ED3-A1CFB183046B}"/>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a:extLst>
            <a:ext uri="{FF2B5EF4-FFF2-40B4-BE49-F238E27FC236}">
              <a16:creationId xmlns:a16="http://schemas.microsoft.com/office/drawing/2014/main" id="{CF1B8603-F34A-472D-ABF5-661D489637BE}"/>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22CFA2F7-A5B7-475F-868B-FB4A24DE1FC6}"/>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a:extLst>
            <a:ext uri="{FF2B5EF4-FFF2-40B4-BE49-F238E27FC236}">
              <a16:creationId xmlns:a16="http://schemas.microsoft.com/office/drawing/2014/main" id="{DF5FD7F4-EC5F-43CF-9435-0C910F613EEE}"/>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4722D78F-4021-4A77-919C-A6AD09C8D346}"/>
            </a:ext>
          </a:extLst>
        </xdr:cNvPr>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a:extLst>
            <a:ext uri="{FF2B5EF4-FFF2-40B4-BE49-F238E27FC236}">
              <a16:creationId xmlns:a16="http://schemas.microsoft.com/office/drawing/2014/main" id="{3307D410-CB1C-47E1-AF21-4E810C67B741}"/>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a:extLst>
            <a:ext uri="{FF2B5EF4-FFF2-40B4-BE49-F238E27FC236}">
              <a16:creationId xmlns:a16="http://schemas.microsoft.com/office/drawing/2014/main" id="{7C1BCAA0-2392-47B0-BF84-04C49B15F47B}"/>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a:extLst>
            <a:ext uri="{FF2B5EF4-FFF2-40B4-BE49-F238E27FC236}">
              <a16:creationId xmlns:a16="http://schemas.microsoft.com/office/drawing/2014/main" id="{5ADE8AC9-0442-4160-A304-4C02AD41018F}"/>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a:extLst>
            <a:ext uri="{FF2B5EF4-FFF2-40B4-BE49-F238E27FC236}">
              <a16:creationId xmlns:a16="http://schemas.microsoft.com/office/drawing/2014/main" id="{707CA387-B127-49D5-BD8F-1AC579883396}"/>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a:extLst>
            <a:ext uri="{FF2B5EF4-FFF2-40B4-BE49-F238E27FC236}">
              <a16:creationId xmlns:a16="http://schemas.microsoft.com/office/drawing/2014/main" id="{47F81DF7-0211-4105-9855-A44EAB2303F2}"/>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25460BD-87CF-48C3-9966-5085DD23A5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AAC7D56-9DAA-44B7-BDEE-73799CAF43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312F43B-E448-4576-88EA-74FB5F714FC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F70EA3E-8D87-4CA4-80E8-51B8139F60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16CB4D9-D999-4896-AB2B-C749C68FAF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87" name="楕円 486">
          <a:extLst>
            <a:ext uri="{FF2B5EF4-FFF2-40B4-BE49-F238E27FC236}">
              <a16:creationId xmlns:a16="http://schemas.microsoft.com/office/drawing/2014/main" id="{05DDA505-1F57-42F8-91DD-4840A31A2BA9}"/>
            </a:ext>
          </a:extLst>
        </xdr:cNvPr>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E4B0D570-1AE0-44B5-B0C7-7A083332FBD2}"/>
            </a:ext>
          </a:extLst>
        </xdr:cNvPr>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18542</xdr:rowOff>
    </xdr:from>
    <xdr:to>
      <xdr:col>112</xdr:col>
      <xdr:colOff>38100</xdr:colOff>
      <xdr:row>40</xdr:row>
      <xdr:rowOff>120142</xdr:rowOff>
    </xdr:to>
    <xdr:sp macro="" textlink="">
      <xdr:nvSpPr>
        <xdr:cNvPr id="489" name="楕円 488">
          <a:extLst>
            <a:ext uri="{FF2B5EF4-FFF2-40B4-BE49-F238E27FC236}">
              <a16:creationId xmlns:a16="http://schemas.microsoft.com/office/drawing/2014/main" id="{D882E5C3-4FB0-49B8-9742-86C7494C1312}"/>
            </a:ext>
          </a:extLst>
        </xdr:cNvPr>
        <xdr:cNvSpPr/>
      </xdr:nvSpPr>
      <xdr:spPr>
        <a:xfrm>
          <a:off x="21272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69342</xdr:rowOff>
    </xdr:to>
    <xdr:cxnSp macro="">
      <xdr:nvCxnSpPr>
        <xdr:cNvPr id="490" name="直線コネクタ 489">
          <a:extLst>
            <a:ext uri="{FF2B5EF4-FFF2-40B4-BE49-F238E27FC236}">
              <a16:creationId xmlns:a16="http://schemas.microsoft.com/office/drawing/2014/main" id="{2E21B9A8-1A39-469E-8DFF-C8E92973B99B}"/>
            </a:ext>
          </a:extLst>
        </xdr:cNvPr>
        <xdr:cNvCxnSpPr/>
      </xdr:nvCxnSpPr>
      <xdr:spPr>
        <a:xfrm flipV="1">
          <a:off x="21323300" y="692048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91" name="楕円 490">
          <a:extLst>
            <a:ext uri="{FF2B5EF4-FFF2-40B4-BE49-F238E27FC236}">
              <a16:creationId xmlns:a16="http://schemas.microsoft.com/office/drawing/2014/main" id="{BD132C87-EC28-418B-8C0A-3EF9867EBE6F}"/>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69342</xdr:rowOff>
    </xdr:from>
    <xdr:to>
      <xdr:col>111</xdr:col>
      <xdr:colOff>177800</xdr:colOff>
      <xdr:row>40</xdr:row>
      <xdr:rowOff>85344</xdr:rowOff>
    </xdr:to>
    <xdr:cxnSp macro="">
      <xdr:nvCxnSpPr>
        <xdr:cNvPr id="492" name="直線コネクタ 491">
          <a:extLst>
            <a:ext uri="{FF2B5EF4-FFF2-40B4-BE49-F238E27FC236}">
              <a16:creationId xmlns:a16="http://schemas.microsoft.com/office/drawing/2014/main" id="{CF695FD6-B004-43AC-9C6F-5167BEF6EA26}"/>
            </a:ext>
          </a:extLst>
        </xdr:cNvPr>
        <xdr:cNvCxnSpPr/>
      </xdr:nvCxnSpPr>
      <xdr:spPr>
        <a:xfrm flipV="1">
          <a:off x="20434300" y="69273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493" name="楕円 492">
          <a:extLst>
            <a:ext uri="{FF2B5EF4-FFF2-40B4-BE49-F238E27FC236}">
              <a16:creationId xmlns:a16="http://schemas.microsoft.com/office/drawing/2014/main" id="{FC2F7B45-45B1-4990-AC05-4F31BDDA9B8F}"/>
            </a:ext>
          </a:extLst>
        </xdr:cNvPr>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85344</xdr:rowOff>
    </xdr:to>
    <xdr:cxnSp macro="">
      <xdr:nvCxnSpPr>
        <xdr:cNvPr id="494" name="直線コネクタ 493">
          <a:extLst>
            <a:ext uri="{FF2B5EF4-FFF2-40B4-BE49-F238E27FC236}">
              <a16:creationId xmlns:a16="http://schemas.microsoft.com/office/drawing/2014/main" id="{BF89EFBA-3EBB-4736-A2A2-9076ABEB0CB6}"/>
            </a:ext>
          </a:extLst>
        </xdr:cNvPr>
        <xdr:cNvCxnSpPr/>
      </xdr:nvCxnSpPr>
      <xdr:spPr>
        <a:xfrm>
          <a:off x="19545300" y="69364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160274</xdr:rowOff>
    </xdr:from>
    <xdr:to>
      <xdr:col>98</xdr:col>
      <xdr:colOff>38100</xdr:colOff>
      <xdr:row>40</xdr:row>
      <xdr:rowOff>90424</xdr:rowOff>
    </xdr:to>
    <xdr:sp macro="" textlink="">
      <xdr:nvSpPr>
        <xdr:cNvPr id="495" name="楕円 494">
          <a:extLst>
            <a:ext uri="{FF2B5EF4-FFF2-40B4-BE49-F238E27FC236}">
              <a16:creationId xmlns:a16="http://schemas.microsoft.com/office/drawing/2014/main" id="{258D463C-6E4C-4FD0-A4FA-ECDEE10656EF}"/>
            </a:ext>
          </a:extLst>
        </xdr:cNvPr>
        <xdr:cNvSpPr/>
      </xdr:nvSpPr>
      <xdr:spPr>
        <a:xfrm>
          <a:off x="18605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39624</xdr:rowOff>
    </xdr:from>
    <xdr:to>
      <xdr:col>102</xdr:col>
      <xdr:colOff>114300</xdr:colOff>
      <xdr:row>40</xdr:row>
      <xdr:rowOff>78486</xdr:rowOff>
    </xdr:to>
    <xdr:cxnSp macro="">
      <xdr:nvCxnSpPr>
        <xdr:cNvPr id="496" name="直線コネクタ 495">
          <a:extLst>
            <a:ext uri="{FF2B5EF4-FFF2-40B4-BE49-F238E27FC236}">
              <a16:creationId xmlns:a16="http://schemas.microsoft.com/office/drawing/2014/main" id="{3F555AE4-BD77-4A91-86C4-4748B1D54D24}"/>
            </a:ext>
          </a:extLst>
        </xdr:cNvPr>
        <xdr:cNvCxnSpPr/>
      </xdr:nvCxnSpPr>
      <xdr:spPr>
        <a:xfrm>
          <a:off x="18656300" y="68976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D0B2343C-CD7C-49E7-AD3C-CC749659541A}"/>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B29A753E-F1BF-4C83-AAE8-17BA198A37C6}"/>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C0004758-97F1-4B59-9F56-29EE60F22DB8}"/>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EE78B5E3-D142-4547-A095-31EF5F752A69}"/>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111269</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E33DDE7F-BBDC-4A0A-B0A5-8B32B1388296}"/>
            </a:ext>
          </a:extLst>
        </xdr:cNvPr>
        <xdr:cNvSpPr txBox="1"/>
      </xdr:nvSpPr>
      <xdr:spPr>
        <a:xfrm>
          <a:off x="210757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9CC78A62-EA0F-402C-835E-04ABF59C2062}"/>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DE60CC79-F3CD-428F-A325-CD893E2ECFB7}"/>
            </a:ext>
          </a:extLst>
        </xdr:cNvPr>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81551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5CBAFD39-5329-4B25-83CF-01DF02C61724}"/>
            </a:ext>
          </a:extLst>
        </xdr:cNvPr>
        <xdr:cNvSpPr txBox="1"/>
      </xdr:nvSpPr>
      <xdr:spPr>
        <a:xfrm>
          <a:off x="18421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79C09C5D-B831-40D0-8855-942B981C2A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375861CC-BFA1-40E9-A09A-6E67C2CA78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E6BD9F4E-AE25-4887-9D37-084ECA48A9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B36F6164-ADFA-4E5E-AECD-0BAEAFB5EF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A0B390D5-F11D-4098-9C5A-F75D79C442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60601075-1FCD-480F-9D63-9DF11C4E4B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3EF4C4ED-541F-463E-9716-CFB053CD54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57BA390F-7966-4F6C-A52F-E3E1031B5E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3335399B-32A2-4FD1-A017-EBDF4231E2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8BA56D42-41A7-4030-932D-314F24B666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ACB8183F-C890-41A5-8A3F-F57E89DF29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EC5BFC3F-3A87-41A1-9040-4678F5CEDEF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B7A72D8D-5140-4F2B-8003-9C3D1F483C5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2205FAB3-E954-4AFD-8DA2-92E4594150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F1BAFD8E-7645-4338-AB29-6891ACCC047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F38EDE85-95CC-4E59-8595-A430544DD0B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8E529F6C-F1EC-4076-8FAD-D56DB4427E9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32DD408B-3630-4076-B528-FE1E5CA2D49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9CD2149B-1B9E-4182-95F0-A90F0C8DBD6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AB4F443D-3FCE-4195-8C23-9CF7F1F9EE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id="{AEC986FB-33E8-459A-89C7-C5022D24F921}"/>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60C4788B-1DF2-4E10-81F3-061A95C6B8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777862CE-C525-4EBA-ACB8-556794E6D9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a:extLst>
            <a:ext uri="{FF2B5EF4-FFF2-40B4-BE49-F238E27FC236}">
              <a16:creationId xmlns:a16="http://schemas.microsoft.com/office/drawing/2014/main" id="{3C4D8B77-F426-45F5-8874-15CD078A1BA6}"/>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68CABF36-9FC8-45AE-A968-906B77EE3A5C}"/>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a:extLst>
            <a:ext uri="{FF2B5EF4-FFF2-40B4-BE49-F238E27FC236}">
              <a16:creationId xmlns:a16="http://schemas.microsoft.com/office/drawing/2014/main" id="{114AAF66-D1B9-45B2-9155-6726FA6380F2}"/>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98958495-F555-403A-80DC-77D9E6D05A2B}"/>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a:extLst>
            <a:ext uri="{FF2B5EF4-FFF2-40B4-BE49-F238E27FC236}">
              <a16:creationId xmlns:a16="http://schemas.microsoft.com/office/drawing/2014/main" id="{0EA4405F-FE2A-485A-ADBE-757D99597CB2}"/>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16FAEFFA-ED87-4E2B-860C-328FF21034D4}"/>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a:extLst>
            <a:ext uri="{FF2B5EF4-FFF2-40B4-BE49-F238E27FC236}">
              <a16:creationId xmlns:a16="http://schemas.microsoft.com/office/drawing/2014/main" id="{00C1270C-389E-40B2-8D9D-EC36751659F6}"/>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a:extLst>
            <a:ext uri="{FF2B5EF4-FFF2-40B4-BE49-F238E27FC236}">
              <a16:creationId xmlns:a16="http://schemas.microsoft.com/office/drawing/2014/main" id="{7AAB2DC7-DC17-4C0E-8139-4C90694CDD8B}"/>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a:extLst>
            <a:ext uri="{FF2B5EF4-FFF2-40B4-BE49-F238E27FC236}">
              <a16:creationId xmlns:a16="http://schemas.microsoft.com/office/drawing/2014/main" id="{1C295C0F-F715-40D5-A5C1-72245AF23E0C}"/>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a:extLst>
            <a:ext uri="{FF2B5EF4-FFF2-40B4-BE49-F238E27FC236}">
              <a16:creationId xmlns:a16="http://schemas.microsoft.com/office/drawing/2014/main" id="{C485EE96-518A-48D5-A345-C37CF8DDB181}"/>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a:extLst>
            <a:ext uri="{FF2B5EF4-FFF2-40B4-BE49-F238E27FC236}">
              <a16:creationId xmlns:a16="http://schemas.microsoft.com/office/drawing/2014/main" id="{172AE406-3387-4174-8D07-0926EE71283A}"/>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0BC7C8A-29E2-4E1D-A2EF-2DDABB3128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E7C587A-A460-4272-BFEB-1D69150FA1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DBA989F-55AB-4770-9A27-11C3605AA4C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FCDF97A-40A5-40E3-8725-B53DEC795B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17E76A7-5BE3-49E2-BC31-AF181C1128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44" name="楕円 543">
          <a:extLst>
            <a:ext uri="{FF2B5EF4-FFF2-40B4-BE49-F238E27FC236}">
              <a16:creationId xmlns:a16="http://schemas.microsoft.com/office/drawing/2014/main" id="{B05EB273-2772-40C3-830C-143268D68F74}"/>
            </a:ext>
          </a:extLst>
        </xdr:cNvPr>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709A545B-CE76-4B5C-A12C-4A79D3EDA155}"/>
            </a:ext>
          </a:extLst>
        </xdr:cNvPr>
        <xdr:cNvSpPr txBox="1"/>
      </xdr:nvSpPr>
      <xdr:spPr>
        <a:xfrm>
          <a:off x="16357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546" name="楕円 545">
          <a:extLst>
            <a:ext uri="{FF2B5EF4-FFF2-40B4-BE49-F238E27FC236}">
              <a16:creationId xmlns:a16="http://schemas.microsoft.com/office/drawing/2014/main" id="{B2820101-05D7-4E30-929F-91C029DAF782}"/>
            </a:ext>
          </a:extLst>
        </xdr:cNvPr>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11430</xdr:rowOff>
    </xdr:to>
    <xdr:cxnSp macro="">
      <xdr:nvCxnSpPr>
        <xdr:cNvPr id="547" name="直線コネクタ 546">
          <a:extLst>
            <a:ext uri="{FF2B5EF4-FFF2-40B4-BE49-F238E27FC236}">
              <a16:creationId xmlns:a16="http://schemas.microsoft.com/office/drawing/2014/main" id="{B9CFF6E2-C110-4D13-AC7C-6CAE08F3B299}"/>
            </a:ext>
          </a:extLst>
        </xdr:cNvPr>
        <xdr:cNvCxnSpPr/>
      </xdr:nvCxnSpPr>
      <xdr:spPr>
        <a:xfrm>
          <a:off x="15481300" y="10782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74930</xdr:rowOff>
    </xdr:from>
    <xdr:to>
      <xdr:col>76</xdr:col>
      <xdr:colOff>165100</xdr:colOff>
      <xdr:row>63</xdr:row>
      <xdr:rowOff>5080</xdr:rowOff>
    </xdr:to>
    <xdr:sp macro="" textlink="">
      <xdr:nvSpPr>
        <xdr:cNvPr id="548" name="楕円 547">
          <a:extLst>
            <a:ext uri="{FF2B5EF4-FFF2-40B4-BE49-F238E27FC236}">
              <a16:creationId xmlns:a16="http://schemas.microsoft.com/office/drawing/2014/main" id="{17AF3F11-99A7-4807-ABE1-53AC3577347C}"/>
            </a:ext>
          </a:extLst>
        </xdr:cNvPr>
        <xdr:cNvSpPr/>
      </xdr:nvSpPr>
      <xdr:spPr>
        <a:xfrm>
          <a:off x="1454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125730</xdr:rowOff>
    </xdr:from>
    <xdr:to>
      <xdr:col>81</xdr:col>
      <xdr:colOff>50800</xdr:colOff>
      <xdr:row>62</xdr:row>
      <xdr:rowOff>152400</xdr:rowOff>
    </xdr:to>
    <xdr:cxnSp macro="">
      <xdr:nvCxnSpPr>
        <xdr:cNvPr id="549" name="直線コネクタ 548">
          <a:extLst>
            <a:ext uri="{FF2B5EF4-FFF2-40B4-BE49-F238E27FC236}">
              <a16:creationId xmlns:a16="http://schemas.microsoft.com/office/drawing/2014/main" id="{C56BD1C2-16B7-47F4-84DA-411067203363}"/>
            </a:ext>
          </a:extLst>
        </xdr:cNvPr>
        <xdr:cNvCxnSpPr/>
      </xdr:nvCxnSpPr>
      <xdr:spPr>
        <a:xfrm>
          <a:off x="14592300" y="10755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33020</xdr:rowOff>
    </xdr:from>
    <xdr:to>
      <xdr:col>72</xdr:col>
      <xdr:colOff>38100</xdr:colOff>
      <xdr:row>62</xdr:row>
      <xdr:rowOff>134620</xdr:rowOff>
    </xdr:to>
    <xdr:sp macro="" textlink="">
      <xdr:nvSpPr>
        <xdr:cNvPr id="550" name="楕円 549">
          <a:extLst>
            <a:ext uri="{FF2B5EF4-FFF2-40B4-BE49-F238E27FC236}">
              <a16:creationId xmlns:a16="http://schemas.microsoft.com/office/drawing/2014/main" id="{32D3CD26-879C-4D97-ACA9-2F4418378AEC}"/>
            </a:ext>
          </a:extLst>
        </xdr:cNvPr>
        <xdr:cNvSpPr/>
      </xdr:nvSpPr>
      <xdr:spPr>
        <a:xfrm>
          <a:off x="1365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83820</xdr:rowOff>
    </xdr:from>
    <xdr:to>
      <xdr:col>76</xdr:col>
      <xdr:colOff>114300</xdr:colOff>
      <xdr:row>62</xdr:row>
      <xdr:rowOff>125730</xdr:rowOff>
    </xdr:to>
    <xdr:cxnSp macro="">
      <xdr:nvCxnSpPr>
        <xdr:cNvPr id="551" name="直線コネクタ 550">
          <a:extLst>
            <a:ext uri="{FF2B5EF4-FFF2-40B4-BE49-F238E27FC236}">
              <a16:creationId xmlns:a16="http://schemas.microsoft.com/office/drawing/2014/main" id="{B1FE3FF8-2F09-42DA-9B44-6C8A824C2DCF}"/>
            </a:ext>
          </a:extLst>
        </xdr:cNvPr>
        <xdr:cNvCxnSpPr/>
      </xdr:nvCxnSpPr>
      <xdr:spPr>
        <a:xfrm>
          <a:off x="13703300" y="1071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38735</xdr:rowOff>
    </xdr:from>
    <xdr:to>
      <xdr:col>67</xdr:col>
      <xdr:colOff>101600</xdr:colOff>
      <xdr:row>62</xdr:row>
      <xdr:rowOff>140335</xdr:rowOff>
    </xdr:to>
    <xdr:sp macro="" textlink="">
      <xdr:nvSpPr>
        <xdr:cNvPr id="552" name="楕円 551">
          <a:extLst>
            <a:ext uri="{FF2B5EF4-FFF2-40B4-BE49-F238E27FC236}">
              <a16:creationId xmlns:a16="http://schemas.microsoft.com/office/drawing/2014/main" id="{282FEDA6-D880-4106-9BFC-43AE0D1E0529}"/>
            </a:ext>
          </a:extLst>
        </xdr:cNvPr>
        <xdr:cNvSpPr/>
      </xdr:nvSpPr>
      <xdr:spPr>
        <a:xfrm>
          <a:off x="12763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83820</xdr:rowOff>
    </xdr:from>
    <xdr:to>
      <xdr:col>71</xdr:col>
      <xdr:colOff>177800</xdr:colOff>
      <xdr:row>62</xdr:row>
      <xdr:rowOff>89535</xdr:rowOff>
    </xdr:to>
    <xdr:cxnSp macro="">
      <xdr:nvCxnSpPr>
        <xdr:cNvPr id="553" name="直線コネクタ 552">
          <a:extLst>
            <a:ext uri="{FF2B5EF4-FFF2-40B4-BE49-F238E27FC236}">
              <a16:creationId xmlns:a16="http://schemas.microsoft.com/office/drawing/2014/main" id="{650394BB-08B0-4565-A0DE-924FD5A771A5}"/>
            </a:ext>
          </a:extLst>
        </xdr:cNvPr>
        <xdr:cNvCxnSpPr/>
      </xdr:nvCxnSpPr>
      <xdr:spPr>
        <a:xfrm flipV="1">
          <a:off x="12814300" y="10713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a:extLst>
            <a:ext uri="{FF2B5EF4-FFF2-40B4-BE49-F238E27FC236}">
              <a16:creationId xmlns:a16="http://schemas.microsoft.com/office/drawing/2014/main" id="{32437064-5E1F-452B-B30C-36ED30FAF768}"/>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a:extLst>
            <a:ext uri="{FF2B5EF4-FFF2-40B4-BE49-F238E27FC236}">
              <a16:creationId xmlns:a16="http://schemas.microsoft.com/office/drawing/2014/main" id="{07D13A6C-AD82-4C78-9C1F-26F56A939E0F}"/>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a:extLst>
            <a:ext uri="{FF2B5EF4-FFF2-40B4-BE49-F238E27FC236}">
              <a16:creationId xmlns:a16="http://schemas.microsoft.com/office/drawing/2014/main" id="{362FE417-4361-4046-8863-9B407CF41333}"/>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7" name="n_4aveValue【学校施設】&#10;有形固定資産減価償却率">
          <a:extLst>
            <a:ext uri="{FF2B5EF4-FFF2-40B4-BE49-F238E27FC236}">
              <a16:creationId xmlns:a16="http://schemas.microsoft.com/office/drawing/2014/main" id="{BCDEA84B-4F0E-4D91-9F6C-32D84DC4EFF4}"/>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558" name="n_1mainValue【学校施設】&#10;有形固定資産減価償却率">
          <a:extLst>
            <a:ext uri="{FF2B5EF4-FFF2-40B4-BE49-F238E27FC236}">
              <a16:creationId xmlns:a16="http://schemas.microsoft.com/office/drawing/2014/main" id="{08400585-8FC4-4CB3-A453-6A2B98A8786B}"/>
            </a:ext>
          </a:extLst>
        </xdr:cNvPr>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167657</xdr:rowOff>
    </xdr:from>
    <xdr:ext cx="405111" cy="259045"/>
    <xdr:sp macro="" textlink="">
      <xdr:nvSpPr>
        <xdr:cNvPr id="559" name="n_2mainValue【学校施設】&#10;有形固定資産減価償却率">
          <a:extLst>
            <a:ext uri="{FF2B5EF4-FFF2-40B4-BE49-F238E27FC236}">
              <a16:creationId xmlns:a16="http://schemas.microsoft.com/office/drawing/2014/main" id="{E5618DC9-17A4-4C47-A37A-3BB054A1B729}"/>
            </a:ext>
          </a:extLst>
        </xdr:cNvPr>
        <xdr:cNvSpPr txBox="1"/>
      </xdr:nvSpPr>
      <xdr:spPr>
        <a:xfrm>
          <a:off x="14389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125747</xdr:rowOff>
    </xdr:from>
    <xdr:ext cx="405111" cy="259045"/>
    <xdr:sp macro="" textlink="">
      <xdr:nvSpPr>
        <xdr:cNvPr id="560" name="n_3mainValue【学校施設】&#10;有形固定資産減価償却率">
          <a:extLst>
            <a:ext uri="{FF2B5EF4-FFF2-40B4-BE49-F238E27FC236}">
              <a16:creationId xmlns:a16="http://schemas.microsoft.com/office/drawing/2014/main" id="{83BCBC88-992F-471B-9743-988B7D517939}"/>
            </a:ext>
          </a:extLst>
        </xdr:cNvPr>
        <xdr:cNvSpPr txBox="1"/>
      </xdr:nvSpPr>
      <xdr:spPr>
        <a:xfrm>
          <a:off x="13500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131462</xdr:rowOff>
    </xdr:from>
    <xdr:ext cx="405111" cy="259045"/>
    <xdr:sp macro="" textlink="">
      <xdr:nvSpPr>
        <xdr:cNvPr id="561" name="n_4mainValue【学校施設】&#10;有形固定資産減価償却率">
          <a:extLst>
            <a:ext uri="{FF2B5EF4-FFF2-40B4-BE49-F238E27FC236}">
              <a16:creationId xmlns:a16="http://schemas.microsoft.com/office/drawing/2014/main" id="{7073362F-1058-424F-A2DF-6D69501286A6}"/>
            </a:ext>
          </a:extLst>
        </xdr:cNvPr>
        <xdr:cNvSpPr txBox="1"/>
      </xdr:nvSpPr>
      <xdr:spPr>
        <a:xfrm>
          <a:off x="12611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47962F71-1FDE-474D-8A25-255E743087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9BEA4FDC-22F2-4C46-AB51-996A528900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4B8006FE-7910-4498-8CE7-EAAEC23660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FFBB5B4F-FBDF-4A3B-A1ED-42074250FB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A2E4791A-69B5-4F53-A55E-ED9A5E37E9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1DFB19FA-5509-451F-87E0-7B0AF9B6EB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9051096B-286B-4B79-9632-4CD0932020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C4191924-D976-47D2-91BB-8C37EFCB48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ABE6AAF6-19A3-47BD-8EA0-8C4FE51B9C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EDA878D4-3C7E-4401-88D8-31019723D30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2D97B517-9C5B-4184-8AF5-F2BB5260EB4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4554CF0-0B24-42E9-88E1-39CF25F2293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87BCD265-6EDC-48FB-8623-C4A07679D74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826731D2-8218-47B7-9278-E2CA8AB364D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B14330B5-676D-4077-AB13-BDF39429757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C52A2F8A-8BFC-4E4D-B82D-DAF9037B77F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F9D13A2-EB31-4465-BDBB-64330A4FF9C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F12ED06F-B52E-4884-9448-DBEA36B0394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88A82AC4-2BC8-49FB-9000-456132FFE3B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a:extLst>
            <a:ext uri="{FF2B5EF4-FFF2-40B4-BE49-F238E27FC236}">
              <a16:creationId xmlns:a16="http://schemas.microsoft.com/office/drawing/2014/main" id="{9C81715B-4D43-4E57-A5C6-94C2460689D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34AA45F1-D34C-4742-B626-079DCEB5B53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a:extLst>
            <a:ext uri="{FF2B5EF4-FFF2-40B4-BE49-F238E27FC236}">
              <a16:creationId xmlns:a16="http://schemas.microsoft.com/office/drawing/2014/main" id="{DC87B913-9A2D-4655-A5A3-506F90ED466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AFAECF9A-3790-4AF4-9B9A-8254E3E7BE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10BE91FA-887C-443D-87AE-34139280D9E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EA2F26A6-613C-4612-BFD0-048F93419F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a:extLst>
            <a:ext uri="{FF2B5EF4-FFF2-40B4-BE49-F238E27FC236}">
              <a16:creationId xmlns:a16="http://schemas.microsoft.com/office/drawing/2014/main" id="{63658725-B9CD-4BA7-A255-95984247DCAF}"/>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a:extLst>
            <a:ext uri="{FF2B5EF4-FFF2-40B4-BE49-F238E27FC236}">
              <a16:creationId xmlns:a16="http://schemas.microsoft.com/office/drawing/2014/main" id="{930ECBD1-3CDC-4102-A5B7-C80558F44672}"/>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a:extLst>
            <a:ext uri="{FF2B5EF4-FFF2-40B4-BE49-F238E27FC236}">
              <a16:creationId xmlns:a16="http://schemas.microsoft.com/office/drawing/2014/main" id="{B7611736-4F1A-4C30-B00E-96F529B01E76}"/>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a:extLst>
            <a:ext uri="{FF2B5EF4-FFF2-40B4-BE49-F238E27FC236}">
              <a16:creationId xmlns:a16="http://schemas.microsoft.com/office/drawing/2014/main" id="{DAA489F2-2633-462E-A45E-C0850B7AC79B}"/>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a:extLst>
            <a:ext uri="{FF2B5EF4-FFF2-40B4-BE49-F238E27FC236}">
              <a16:creationId xmlns:a16="http://schemas.microsoft.com/office/drawing/2014/main" id="{C5DA0336-E852-47BE-A52F-49367D0925D3}"/>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a:extLst>
            <a:ext uri="{FF2B5EF4-FFF2-40B4-BE49-F238E27FC236}">
              <a16:creationId xmlns:a16="http://schemas.microsoft.com/office/drawing/2014/main" id="{DF131DB6-9630-40FC-9B20-45CE9F359841}"/>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a:extLst>
            <a:ext uri="{FF2B5EF4-FFF2-40B4-BE49-F238E27FC236}">
              <a16:creationId xmlns:a16="http://schemas.microsoft.com/office/drawing/2014/main" id="{9E487CA8-579A-401B-A344-3BDA78AC4F24}"/>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a:extLst>
            <a:ext uri="{FF2B5EF4-FFF2-40B4-BE49-F238E27FC236}">
              <a16:creationId xmlns:a16="http://schemas.microsoft.com/office/drawing/2014/main" id="{080EB6AF-D1A3-45E8-A869-A935558B9DAA}"/>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a:extLst>
            <a:ext uri="{FF2B5EF4-FFF2-40B4-BE49-F238E27FC236}">
              <a16:creationId xmlns:a16="http://schemas.microsoft.com/office/drawing/2014/main" id="{B9BB863B-7F37-4508-A9E6-6EBBFA9E0041}"/>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a:extLst>
            <a:ext uri="{FF2B5EF4-FFF2-40B4-BE49-F238E27FC236}">
              <a16:creationId xmlns:a16="http://schemas.microsoft.com/office/drawing/2014/main" id="{7F82A5DE-DE50-41EE-9DBF-60755791D1E6}"/>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a:extLst>
            <a:ext uri="{FF2B5EF4-FFF2-40B4-BE49-F238E27FC236}">
              <a16:creationId xmlns:a16="http://schemas.microsoft.com/office/drawing/2014/main" id="{A97B0D9D-6C68-4064-A261-7A7FA702EB92}"/>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7CAC6FD-2385-4C50-861F-9DE831D280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0D7A645-110F-47E2-8316-789290DF8B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1BD9286-10F5-49E9-8CDA-CBD2E686E5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44FB90E-A9C1-455C-B230-4374DA69A9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1A454F9-B0BF-41BF-B669-622B74134A9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42600</xdr:rowOff>
    </xdr:from>
    <xdr:to>
      <xdr:col>116</xdr:col>
      <xdr:colOff>114300</xdr:colOff>
      <xdr:row>63</xdr:row>
      <xdr:rowOff>144200</xdr:rowOff>
    </xdr:to>
    <xdr:sp macro="" textlink="">
      <xdr:nvSpPr>
        <xdr:cNvPr id="603" name="楕円 602">
          <a:extLst>
            <a:ext uri="{FF2B5EF4-FFF2-40B4-BE49-F238E27FC236}">
              <a16:creationId xmlns:a16="http://schemas.microsoft.com/office/drawing/2014/main" id="{6F285605-9347-4F80-A174-609DD1308C4D}"/>
            </a:ext>
          </a:extLst>
        </xdr:cNvPr>
        <xdr:cNvSpPr/>
      </xdr:nvSpPr>
      <xdr:spPr>
        <a:xfrm>
          <a:off x="22110700" y="108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a:extLst>
            <a:ext uri="{FF2B5EF4-FFF2-40B4-BE49-F238E27FC236}">
              <a16:creationId xmlns:a16="http://schemas.microsoft.com/office/drawing/2014/main" id="{37580CB1-6836-4595-AF62-F134928DF438}"/>
            </a:ext>
          </a:extLst>
        </xdr:cNvPr>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48042</xdr:rowOff>
    </xdr:from>
    <xdr:to>
      <xdr:col>112</xdr:col>
      <xdr:colOff>38100</xdr:colOff>
      <xdr:row>63</xdr:row>
      <xdr:rowOff>149642</xdr:rowOff>
    </xdr:to>
    <xdr:sp macro="" textlink="">
      <xdr:nvSpPr>
        <xdr:cNvPr id="605" name="楕円 604">
          <a:extLst>
            <a:ext uri="{FF2B5EF4-FFF2-40B4-BE49-F238E27FC236}">
              <a16:creationId xmlns:a16="http://schemas.microsoft.com/office/drawing/2014/main" id="{7FAB63B3-9007-4481-9AFA-8C87A097EB88}"/>
            </a:ext>
          </a:extLst>
        </xdr:cNvPr>
        <xdr:cNvSpPr/>
      </xdr:nvSpPr>
      <xdr:spPr>
        <a:xfrm>
          <a:off x="21272500" y="108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93400</xdr:rowOff>
    </xdr:from>
    <xdr:to>
      <xdr:col>116</xdr:col>
      <xdr:colOff>63500</xdr:colOff>
      <xdr:row>63</xdr:row>
      <xdr:rowOff>98842</xdr:rowOff>
    </xdr:to>
    <xdr:cxnSp macro="">
      <xdr:nvCxnSpPr>
        <xdr:cNvPr id="606" name="直線コネクタ 605">
          <a:extLst>
            <a:ext uri="{FF2B5EF4-FFF2-40B4-BE49-F238E27FC236}">
              <a16:creationId xmlns:a16="http://schemas.microsoft.com/office/drawing/2014/main" id="{E507E48B-6C0A-43A4-BE8F-F4F41167523B}"/>
            </a:ext>
          </a:extLst>
        </xdr:cNvPr>
        <xdr:cNvCxnSpPr/>
      </xdr:nvCxnSpPr>
      <xdr:spPr>
        <a:xfrm flipV="1">
          <a:off x="21323300" y="10894750"/>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49457</xdr:rowOff>
    </xdr:from>
    <xdr:to>
      <xdr:col>107</xdr:col>
      <xdr:colOff>101600</xdr:colOff>
      <xdr:row>63</xdr:row>
      <xdr:rowOff>151057</xdr:rowOff>
    </xdr:to>
    <xdr:sp macro="" textlink="">
      <xdr:nvSpPr>
        <xdr:cNvPr id="607" name="楕円 606">
          <a:extLst>
            <a:ext uri="{FF2B5EF4-FFF2-40B4-BE49-F238E27FC236}">
              <a16:creationId xmlns:a16="http://schemas.microsoft.com/office/drawing/2014/main" id="{9C2EDF03-6273-4CAE-B1CE-EB83876D8C10}"/>
            </a:ext>
          </a:extLst>
        </xdr:cNvPr>
        <xdr:cNvSpPr/>
      </xdr:nvSpPr>
      <xdr:spPr>
        <a:xfrm>
          <a:off x="20383500" y="108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98842</xdr:rowOff>
    </xdr:from>
    <xdr:to>
      <xdr:col>111</xdr:col>
      <xdr:colOff>177800</xdr:colOff>
      <xdr:row>63</xdr:row>
      <xdr:rowOff>100257</xdr:rowOff>
    </xdr:to>
    <xdr:cxnSp macro="">
      <xdr:nvCxnSpPr>
        <xdr:cNvPr id="608" name="直線コネクタ 607">
          <a:extLst>
            <a:ext uri="{FF2B5EF4-FFF2-40B4-BE49-F238E27FC236}">
              <a16:creationId xmlns:a16="http://schemas.microsoft.com/office/drawing/2014/main" id="{BF1ADBD8-6A7C-408E-9549-1D6416554255}"/>
            </a:ext>
          </a:extLst>
        </xdr:cNvPr>
        <xdr:cNvCxnSpPr/>
      </xdr:nvCxnSpPr>
      <xdr:spPr>
        <a:xfrm flipV="1">
          <a:off x="20434300" y="1090019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53267</xdr:rowOff>
    </xdr:from>
    <xdr:to>
      <xdr:col>102</xdr:col>
      <xdr:colOff>165100</xdr:colOff>
      <xdr:row>63</xdr:row>
      <xdr:rowOff>154867</xdr:rowOff>
    </xdr:to>
    <xdr:sp macro="" textlink="">
      <xdr:nvSpPr>
        <xdr:cNvPr id="609" name="楕円 608">
          <a:extLst>
            <a:ext uri="{FF2B5EF4-FFF2-40B4-BE49-F238E27FC236}">
              <a16:creationId xmlns:a16="http://schemas.microsoft.com/office/drawing/2014/main" id="{A42F78EB-AC7A-4E91-BEE3-5AAB3737AC93}"/>
            </a:ext>
          </a:extLst>
        </xdr:cNvPr>
        <xdr:cNvSpPr/>
      </xdr:nvSpPr>
      <xdr:spPr>
        <a:xfrm>
          <a:off x="19494500" y="108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100257</xdr:rowOff>
    </xdr:from>
    <xdr:to>
      <xdr:col>107</xdr:col>
      <xdr:colOff>50800</xdr:colOff>
      <xdr:row>63</xdr:row>
      <xdr:rowOff>104067</xdr:rowOff>
    </xdr:to>
    <xdr:cxnSp macro="">
      <xdr:nvCxnSpPr>
        <xdr:cNvPr id="610" name="直線コネクタ 609">
          <a:extLst>
            <a:ext uri="{FF2B5EF4-FFF2-40B4-BE49-F238E27FC236}">
              <a16:creationId xmlns:a16="http://schemas.microsoft.com/office/drawing/2014/main" id="{0A19DDD6-3DC9-49E7-8E3B-3A1521BD88AB}"/>
            </a:ext>
          </a:extLst>
        </xdr:cNvPr>
        <xdr:cNvCxnSpPr/>
      </xdr:nvCxnSpPr>
      <xdr:spPr>
        <a:xfrm flipV="1">
          <a:off x="19545300" y="1090160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53159</xdr:rowOff>
    </xdr:from>
    <xdr:to>
      <xdr:col>98</xdr:col>
      <xdr:colOff>38100</xdr:colOff>
      <xdr:row>63</xdr:row>
      <xdr:rowOff>154759</xdr:rowOff>
    </xdr:to>
    <xdr:sp macro="" textlink="">
      <xdr:nvSpPr>
        <xdr:cNvPr id="611" name="楕円 610">
          <a:extLst>
            <a:ext uri="{FF2B5EF4-FFF2-40B4-BE49-F238E27FC236}">
              <a16:creationId xmlns:a16="http://schemas.microsoft.com/office/drawing/2014/main" id="{49145007-CAA1-4FE9-AC96-7D26551297FA}"/>
            </a:ext>
          </a:extLst>
        </xdr:cNvPr>
        <xdr:cNvSpPr/>
      </xdr:nvSpPr>
      <xdr:spPr>
        <a:xfrm>
          <a:off x="186055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103959</xdr:rowOff>
    </xdr:from>
    <xdr:to>
      <xdr:col>102</xdr:col>
      <xdr:colOff>114300</xdr:colOff>
      <xdr:row>63</xdr:row>
      <xdr:rowOff>104067</xdr:rowOff>
    </xdr:to>
    <xdr:cxnSp macro="">
      <xdr:nvCxnSpPr>
        <xdr:cNvPr id="612" name="直線コネクタ 611">
          <a:extLst>
            <a:ext uri="{FF2B5EF4-FFF2-40B4-BE49-F238E27FC236}">
              <a16:creationId xmlns:a16="http://schemas.microsoft.com/office/drawing/2014/main" id="{82B5004B-AE84-4E7D-AC28-F20DDEBA25F2}"/>
            </a:ext>
          </a:extLst>
        </xdr:cNvPr>
        <xdr:cNvCxnSpPr/>
      </xdr:nvCxnSpPr>
      <xdr:spPr>
        <a:xfrm>
          <a:off x="18656300" y="1090530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a:extLst>
            <a:ext uri="{FF2B5EF4-FFF2-40B4-BE49-F238E27FC236}">
              <a16:creationId xmlns:a16="http://schemas.microsoft.com/office/drawing/2014/main" id="{A46AF47D-299C-47BC-9DDB-79FA0F7A8E7D}"/>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a:extLst>
            <a:ext uri="{FF2B5EF4-FFF2-40B4-BE49-F238E27FC236}">
              <a16:creationId xmlns:a16="http://schemas.microsoft.com/office/drawing/2014/main" id="{E553DF00-E536-4DC6-A936-2D0F490ACB11}"/>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a:extLst>
            <a:ext uri="{FF2B5EF4-FFF2-40B4-BE49-F238E27FC236}">
              <a16:creationId xmlns:a16="http://schemas.microsoft.com/office/drawing/2014/main" id="{6BC38767-D8B2-44A7-82F7-D4DA944D657D}"/>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a:extLst>
            <a:ext uri="{FF2B5EF4-FFF2-40B4-BE49-F238E27FC236}">
              <a16:creationId xmlns:a16="http://schemas.microsoft.com/office/drawing/2014/main" id="{35B353EB-4B4C-4172-B872-4AE6A89F62A8}"/>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166169</xdr:rowOff>
    </xdr:from>
    <xdr:ext cx="469744" cy="259045"/>
    <xdr:sp macro="" textlink="">
      <xdr:nvSpPr>
        <xdr:cNvPr id="617" name="n_1mainValue【学校施設】&#10;一人当たり面積">
          <a:extLst>
            <a:ext uri="{FF2B5EF4-FFF2-40B4-BE49-F238E27FC236}">
              <a16:creationId xmlns:a16="http://schemas.microsoft.com/office/drawing/2014/main" id="{74CC62F6-38F7-4454-8620-9F4EC565DB35}"/>
            </a:ext>
          </a:extLst>
        </xdr:cNvPr>
        <xdr:cNvSpPr txBox="1"/>
      </xdr:nvSpPr>
      <xdr:spPr>
        <a:xfrm>
          <a:off x="21075727" y="106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167584</xdr:rowOff>
    </xdr:from>
    <xdr:ext cx="469744" cy="259045"/>
    <xdr:sp macro="" textlink="">
      <xdr:nvSpPr>
        <xdr:cNvPr id="618" name="n_2mainValue【学校施設】&#10;一人当たり面積">
          <a:extLst>
            <a:ext uri="{FF2B5EF4-FFF2-40B4-BE49-F238E27FC236}">
              <a16:creationId xmlns:a16="http://schemas.microsoft.com/office/drawing/2014/main" id="{B966EBE0-4531-46CD-899F-E53F067A1F94}"/>
            </a:ext>
          </a:extLst>
        </xdr:cNvPr>
        <xdr:cNvSpPr txBox="1"/>
      </xdr:nvSpPr>
      <xdr:spPr>
        <a:xfrm>
          <a:off x="20199427" y="106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171394</xdr:rowOff>
    </xdr:from>
    <xdr:ext cx="469744" cy="259045"/>
    <xdr:sp macro="" textlink="">
      <xdr:nvSpPr>
        <xdr:cNvPr id="619" name="n_3mainValue【学校施設】&#10;一人当たり面積">
          <a:extLst>
            <a:ext uri="{FF2B5EF4-FFF2-40B4-BE49-F238E27FC236}">
              <a16:creationId xmlns:a16="http://schemas.microsoft.com/office/drawing/2014/main" id="{EEF09376-B091-4905-BDDC-65B2D1489284}"/>
            </a:ext>
          </a:extLst>
        </xdr:cNvPr>
        <xdr:cNvSpPr txBox="1"/>
      </xdr:nvSpPr>
      <xdr:spPr>
        <a:xfrm>
          <a:off x="19310427" y="106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171286</xdr:rowOff>
    </xdr:from>
    <xdr:ext cx="469744" cy="259045"/>
    <xdr:sp macro="" textlink="">
      <xdr:nvSpPr>
        <xdr:cNvPr id="620" name="n_4mainValue【学校施設】&#10;一人当たり面積">
          <a:extLst>
            <a:ext uri="{FF2B5EF4-FFF2-40B4-BE49-F238E27FC236}">
              <a16:creationId xmlns:a16="http://schemas.microsoft.com/office/drawing/2014/main" id="{2424A6B1-8919-49FD-9892-9FE48916BE77}"/>
            </a:ext>
          </a:extLst>
        </xdr:cNvPr>
        <xdr:cNvSpPr txBox="1"/>
      </xdr:nvSpPr>
      <xdr:spPr>
        <a:xfrm>
          <a:off x="184214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46E7CCD1-2F25-4226-BA13-188529DFFD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BA66E489-182C-4918-B624-2751BE7C24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DD036975-2789-458A-8C95-4865F44D5C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72E15C-33D6-4491-90B3-DDEFF956D2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C1E23733-9EFE-4F0C-A8C1-856F76D235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543817EB-06FA-4DD9-8775-4158D77AFC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84490235-661A-4110-9538-822A53C3F3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41A8E009-4156-4D8F-A1A5-379B011C34D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5528B66F-AC1E-43AB-BD6B-18FD7964CC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7129DCE3-9D90-4C7C-B09B-9BF391C191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914FD8D6-C8A3-4461-9A4B-A591900897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EEC38038-D0A6-4389-B9C9-0514DF5664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B1D9307B-9E7C-444A-B43A-77303616FB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B80F4495-910A-4FAF-A778-381A36F194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EF279ECC-7E2B-4A03-ACE2-0B0BEBB577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35E77747-2033-49C6-9B1D-A133FBD420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E5F62CB5-6DF1-4850-9607-160DF35EE4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FCB16BFE-3483-41B1-A97D-9F2514ED83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8D00D08D-0BB6-4CCD-AD76-2D299257E7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116A053F-7904-476B-A549-A09AED2D98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8F9C5811-F915-497B-ACE6-204E81411A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D9680C50-7061-4932-A831-FC16D00BE0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6E02FD78-E3A5-452F-B293-4824A43566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734EAE4C-84B8-42BF-86BA-ABA33493BE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483BC12C-B637-4B40-99B2-5EBF3A89A3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AED7B38E-85EE-4C7A-BFAC-5E717771E1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6EC5A2BB-9A60-4FC7-BDFC-30BC349992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2596FE6C-F87C-424F-90F8-ECD463E3324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55F1DB41-849F-4D3D-BB26-2CC6F7B44A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99B6783B-8C2D-4FA3-B48F-093A45B90D5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3D7A476B-2832-42BD-B2A4-692368A73D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AAE66A25-A8E9-4ED9-AF6A-598E125EDE9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32862CAB-EA66-47E1-9FE4-2CEBCA2A54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3CA3F5CD-2353-4727-B793-B8766DA6A6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7F30548B-9F25-49D8-9DBC-77833BD20B0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4E8F1337-F4C4-41E6-AEFB-70E5379501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172AE001-E132-4F05-BEEA-08632B879A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C552ED31-3675-4A0E-AE18-EC9885C7068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60689A2E-70CF-4365-92B4-5C49D7B2A0D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C3B5561F-64B0-4DC0-B4FE-B3D29676F5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7F6E0075-0926-4FBC-AA2A-437FDEE794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62" name="直線コネクタ 661">
          <a:extLst>
            <a:ext uri="{FF2B5EF4-FFF2-40B4-BE49-F238E27FC236}">
              <a16:creationId xmlns:a16="http://schemas.microsoft.com/office/drawing/2014/main" id="{36EF3B34-5846-4885-BCEF-A8CF4715D25F}"/>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63" name="【公民館】&#10;有形固定資産減価償却率最小値テキスト">
          <a:extLst>
            <a:ext uri="{FF2B5EF4-FFF2-40B4-BE49-F238E27FC236}">
              <a16:creationId xmlns:a16="http://schemas.microsoft.com/office/drawing/2014/main" id="{4638CCB2-F12D-4DDA-BD15-4FC9673C480C}"/>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64" name="直線コネクタ 663">
          <a:extLst>
            <a:ext uri="{FF2B5EF4-FFF2-40B4-BE49-F238E27FC236}">
              <a16:creationId xmlns:a16="http://schemas.microsoft.com/office/drawing/2014/main" id="{5549FEEC-F8DD-422A-B23D-9D0274C2D644}"/>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5" name="【公民館】&#10;有形固定資産減価償却率最大値テキスト">
          <a:extLst>
            <a:ext uri="{FF2B5EF4-FFF2-40B4-BE49-F238E27FC236}">
              <a16:creationId xmlns:a16="http://schemas.microsoft.com/office/drawing/2014/main" id="{5F9DFA91-291B-4B57-B394-FB17578FDCCD}"/>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6" name="直線コネクタ 665">
          <a:extLst>
            <a:ext uri="{FF2B5EF4-FFF2-40B4-BE49-F238E27FC236}">
              <a16:creationId xmlns:a16="http://schemas.microsoft.com/office/drawing/2014/main" id="{AC9E9448-0869-447B-85C2-F8C040021DD1}"/>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67" name="【公民館】&#10;有形固定資産減価償却率平均値テキスト">
          <a:extLst>
            <a:ext uri="{FF2B5EF4-FFF2-40B4-BE49-F238E27FC236}">
              <a16:creationId xmlns:a16="http://schemas.microsoft.com/office/drawing/2014/main" id="{9B9C09F2-17DA-48F6-A41A-41F4F68FCC4C}"/>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8" name="フローチャート: 判断 667">
          <a:extLst>
            <a:ext uri="{FF2B5EF4-FFF2-40B4-BE49-F238E27FC236}">
              <a16:creationId xmlns:a16="http://schemas.microsoft.com/office/drawing/2014/main" id="{1A14208B-1807-484E-B696-DAAD3FAEC328}"/>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9" name="フローチャート: 判断 668">
          <a:extLst>
            <a:ext uri="{FF2B5EF4-FFF2-40B4-BE49-F238E27FC236}">
              <a16:creationId xmlns:a16="http://schemas.microsoft.com/office/drawing/2014/main" id="{33BA1F77-1C8B-43A1-BB41-9C526F7C8A99}"/>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0" name="フローチャート: 判断 669">
          <a:extLst>
            <a:ext uri="{FF2B5EF4-FFF2-40B4-BE49-F238E27FC236}">
              <a16:creationId xmlns:a16="http://schemas.microsoft.com/office/drawing/2014/main" id="{56FAEC44-B4AB-4B32-8E03-ED6E056545E7}"/>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71" name="フローチャート: 判断 670">
          <a:extLst>
            <a:ext uri="{FF2B5EF4-FFF2-40B4-BE49-F238E27FC236}">
              <a16:creationId xmlns:a16="http://schemas.microsoft.com/office/drawing/2014/main" id="{78C87FD8-70A7-47EE-B76E-D595718FDF94}"/>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72" name="フローチャート: 判断 671">
          <a:extLst>
            <a:ext uri="{FF2B5EF4-FFF2-40B4-BE49-F238E27FC236}">
              <a16:creationId xmlns:a16="http://schemas.microsoft.com/office/drawing/2014/main" id="{D85807BA-8A3C-46B9-8539-235B722051F1}"/>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A1DB63E-2363-431E-B733-21C53D38EA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54BA5A9-B4BE-4DC5-847E-82D2E51B3C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F3C62E2-8643-4D42-970E-2F74F39621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EDB97E9-210F-4A4F-BCEC-A1E97ADA0B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8AC4255-D5FE-4A99-9424-853DA38612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8" name="楕円 677">
          <a:extLst>
            <a:ext uri="{FF2B5EF4-FFF2-40B4-BE49-F238E27FC236}">
              <a16:creationId xmlns:a16="http://schemas.microsoft.com/office/drawing/2014/main" id="{0AD2EBE3-2597-4E9F-A09D-2C441E77DDE8}"/>
            </a:ext>
          </a:extLst>
        </xdr:cNvPr>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64606</xdr:rowOff>
    </xdr:from>
    <xdr:ext cx="405111" cy="259045"/>
    <xdr:sp macro="" textlink="">
      <xdr:nvSpPr>
        <xdr:cNvPr id="679" name="【公民館】&#10;有形固定資産減価償却率該当値テキスト">
          <a:extLst>
            <a:ext uri="{FF2B5EF4-FFF2-40B4-BE49-F238E27FC236}">
              <a16:creationId xmlns:a16="http://schemas.microsoft.com/office/drawing/2014/main" id="{7210FA87-EF91-4795-AF67-D4DDDE9BC92F}"/>
            </a:ext>
          </a:extLst>
        </xdr:cNvPr>
        <xdr:cNvSpPr txBox="1"/>
      </xdr:nvSpPr>
      <xdr:spPr>
        <a:xfrm>
          <a:off x="16357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167458</xdr:rowOff>
    </xdr:from>
    <xdr:to>
      <xdr:col>81</xdr:col>
      <xdr:colOff>101600</xdr:colOff>
      <xdr:row>104</xdr:row>
      <xdr:rowOff>97608</xdr:rowOff>
    </xdr:to>
    <xdr:sp macro="" textlink="">
      <xdr:nvSpPr>
        <xdr:cNvPr id="680" name="楕円 679">
          <a:extLst>
            <a:ext uri="{FF2B5EF4-FFF2-40B4-BE49-F238E27FC236}">
              <a16:creationId xmlns:a16="http://schemas.microsoft.com/office/drawing/2014/main" id="{FD621D01-E557-45DE-BC57-BCB0B11414C9}"/>
            </a:ext>
          </a:extLst>
        </xdr:cNvPr>
        <xdr:cNvSpPr/>
      </xdr:nvSpPr>
      <xdr:spPr>
        <a:xfrm>
          <a:off x="15430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46808</xdr:rowOff>
    </xdr:from>
    <xdr:to>
      <xdr:col>85</xdr:col>
      <xdr:colOff>127000</xdr:colOff>
      <xdr:row>104</xdr:row>
      <xdr:rowOff>92529</xdr:rowOff>
    </xdr:to>
    <xdr:cxnSp macro="">
      <xdr:nvCxnSpPr>
        <xdr:cNvPr id="681" name="直線コネクタ 680">
          <a:extLst>
            <a:ext uri="{FF2B5EF4-FFF2-40B4-BE49-F238E27FC236}">
              <a16:creationId xmlns:a16="http://schemas.microsoft.com/office/drawing/2014/main" id="{A43D5FF2-CF9B-46A9-BE8B-749EAAE23A65}"/>
            </a:ext>
          </a:extLst>
        </xdr:cNvPr>
        <xdr:cNvCxnSpPr/>
      </xdr:nvCxnSpPr>
      <xdr:spPr>
        <a:xfrm>
          <a:off x="15481300" y="178776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120106</xdr:rowOff>
    </xdr:from>
    <xdr:to>
      <xdr:col>76</xdr:col>
      <xdr:colOff>165100</xdr:colOff>
      <xdr:row>104</xdr:row>
      <xdr:rowOff>50256</xdr:rowOff>
    </xdr:to>
    <xdr:sp macro="" textlink="">
      <xdr:nvSpPr>
        <xdr:cNvPr id="682" name="楕円 681">
          <a:extLst>
            <a:ext uri="{FF2B5EF4-FFF2-40B4-BE49-F238E27FC236}">
              <a16:creationId xmlns:a16="http://schemas.microsoft.com/office/drawing/2014/main" id="{B6E6F369-CC29-4FAE-BD85-9E9143A640E7}"/>
            </a:ext>
          </a:extLst>
        </xdr:cNvPr>
        <xdr:cNvSpPr/>
      </xdr:nvSpPr>
      <xdr:spPr>
        <a:xfrm>
          <a:off x="14541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170906</xdr:rowOff>
    </xdr:from>
    <xdr:to>
      <xdr:col>81</xdr:col>
      <xdr:colOff>50800</xdr:colOff>
      <xdr:row>104</xdr:row>
      <xdr:rowOff>46808</xdr:rowOff>
    </xdr:to>
    <xdr:cxnSp macro="">
      <xdr:nvCxnSpPr>
        <xdr:cNvPr id="683" name="直線コネクタ 682">
          <a:extLst>
            <a:ext uri="{FF2B5EF4-FFF2-40B4-BE49-F238E27FC236}">
              <a16:creationId xmlns:a16="http://schemas.microsoft.com/office/drawing/2014/main" id="{7664FE2C-71F9-4C01-A28F-0F543DC2EABE}"/>
            </a:ext>
          </a:extLst>
        </xdr:cNvPr>
        <xdr:cNvCxnSpPr/>
      </xdr:nvCxnSpPr>
      <xdr:spPr>
        <a:xfrm>
          <a:off x="14592300" y="178302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84" name="楕円 683">
          <a:extLst>
            <a:ext uri="{FF2B5EF4-FFF2-40B4-BE49-F238E27FC236}">
              <a16:creationId xmlns:a16="http://schemas.microsoft.com/office/drawing/2014/main" id="{C3B514B0-8B3A-4377-867F-D57BF628D84B}"/>
            </a:ext>
          </a:extLst>
        </xdr:cNvPr>
        <xdr:cNvSpPr/>
      </xdr:nvSpPr>
      <xdr:spPr>
        <a:xfrm>
          <a:off x="13652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125186</xdr:rowOff>
    </xdr:from>
    <xdr:to>
      <xdr:col>76</xdr:col>
      <xdr:colOff>114300</xdr:colOff>
      <xdr:row>103</xdr:row>
      <xdr:rowOff>170906</xdr:rowOff>
    </xdr:to>
    <xdr:cxnSp macro="">
      <xdr:nvCxnSpPr>
        <xdr:cNvPr id="685" name="直線コネクタ 684">
          <a:extLst>
            <a:ext uri="{FF2B5EF4-FFF2-40B4-BE49-F238E27FC236}">
              <a16:creationId xmlns:a16="http://schemas.microsoft.com/office/drawing/2014/main" id="{C4DF96A8-9331-4F08-ADEC-5B232A5DF867}"/>
            </a:ext>
          </a:extLst>
        </xdr:cNvPr>
        <xdr:cNvCxnSpPr/>
      </xdr:nvCxnSpPr>
      <xdr:spPr>
        <a:xfrm>
          <a:off x="13703300" y="17784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147864</xdr:rowOff>
    </xdr:from>
    <xdr:to>
      <xdr:col>67</xdr:col>
      <xdr:colOff>101600</xdr:colOff>
      <xdr:row>104</xdr:row>
      <xdr:rowOff>78014</xdr:rowOff>
    </xdr:to>
    <xdr:sp macro="" textlink="">
      <xdr:nvSpPr>
        <xdr:cNvPr id="686" name="楕円 685">
          <a:extLst>
            <a:ext uri="{FF2B5EF4-FFF2-40B4-BE49-F238E27FC236}">
              <a16:creationId xmlns:a16="http://schemas.microsoft.com/office/drawing/2014/main" id="{D54A4335-A5CF-4210-83B8-ED0E0B910326}"/>
            </a:ext>
          </a:extLst>
        </xdr:cNvPr>
        <xdr:cNvSpPr/>
      </xdr:nvSpPr>
      <xdr:spPr>
        <a:xfrm>
          <a:off x="12763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125186</xdr:rowOff>
    </xdr:from>
    <xdr:to>
      <xdr:col>71</xdr:col>
      <xdr:colOff>177800</xdr:colOff>
      <xdr:row>104</xdr:row>
      <xdr:rowOff>27214</xdr:rowOff>
    </xdr:to>
    <xdr:cxnSp macro="">
      <xdr:nvCxnSpPr>
        <xdr:cNvPr id="687" name="直線コネクタ 686">
          <a:extLst>
            <a:ext uri="{FF2B5EF4-FFF2-40B4-BE49-F238E27FC236}">
              <a16:creationId xmlns:a16="http://schemas.microsoft.com/office/drawing/2014/main" id="{8B245DCA-1F2E-42CC-911E-79A5EF887502}"/>
            </a:ext>
          </a:extLst>
        </xdr:cNvPr>
        <xdr:cNvCxnSpPr/>
      </xdr:nvCxnSpPr>
      <xdr:spPr>
        <a:xfrm flipV="1">
          <a:off x="12814300" y="1778453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688" name="n_1aveValue【公民館】&#10;有形固定資産減価償却率">
          <a:extLst>
            <a:ext uri="{FF2B5EF4-FFF2-40B4-BE49-F238E27FC236}">
              <a16:creationId xmlns:a16="http://schemas.microsoft.com/office/drawing/2014/main" id="{82655BAE-84DB-4C2E-A327-7FD6105D48D0}"/>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89" name="n_2aveValue【公民館】&#10;有形固定資産減価償却率">
          <a:extLst>
            <a:ext uri="{FF2B5EF4-FFF2-40B4-BE49-F238E27FC236}">
              <a16:creationId xmlns:a16="http://schemas.microsoft.com/office/drawing/2014/main" id="{ADDEF6B4-FCCB-4FB0-B809-D53098CDF725}"/>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690" name="n_3aveValue【公民館】&#10;有形固定資産減価償却率">
          <a:extLst>
            <a:ext uri="{FF2B5EF4-FFF2-40B4-BE49-F238E27FC236}">
              <a16:creationId xmlns:a16="http://schemas.microsoft.com/office/drawing/2014/main" id="{B9B910C6-C5E3-465C-94E1-6ECC5999D42E}"/>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691" name="n_4aveValue【公民館】&#10;有形固定資産減価償却率">
          <a:extLst>
            <a:ext uri="{FF2B5EF4-FFF2-40B4-BE49-F238E27FC236}">
              <a16:creationId xmlns:a16="http://schemas.microsoft.com/office/drawing/2014/main" id="{4545521F-327C-4BB5-B40D-D8AF6DEB8C59}"/>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114135</xdr:rowOff>
    </xdr:from>
    <xdr:ext cx="405111" cy="259045"/>
    <xdr:sp macro="" textlink="">
      <xdr:nvSpPr>
        <xdr:cNvPr id="692" name="n_1mainValue【公民館】&#10;有形固定資産減価償却率">
          <a:extLst>
            <a:ext uri="{FF2B5EF4-FFF2-40B4-BE49-F238E27FC236}">
              <a16:creationId xmlns:a16="http://schemas.microsoft.com/office/drawing/2014/main" id="{CF0DBF26-49F7-462D-A8CB-4EA4C8E0A1A4}"/>
            </a:ext>
          </a:extLst>
        </xdr:cNvPr>
        <xdr:cNvSpPr txBox="1"/>
      </xdr:nvSpPr>
      <xdr:spPr>
        <a:xfrm>
          <a:off x="15266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66783</xdr:rowOff>
    </xdr:from>
    <xdr:ext cx="405111" cy="259045"/>
    <xdr:sp macro="" textlink="">
      <xdr:nvSpPr>
        <xdr:cNvPr id="693" name="n_2mainValue【公民館】&#10;有形固定資産減価償却率">
          <a:extLst>
            <a:ext uri="{FF2B5EF4-FFF2-40B4-BE49-F238E27FC236}">
              <a16:creationId xmlns:a16="http://schemas.microsoft.com/office/drawing/2014/main" id="{33C01CDF-B1A5-4D64-968C-1831AFD5F3FB}"/>
            </a:ext>
          </a:extLst>
        </xdr:cNvPr>
        <xdr:cNvSpPr txBox="1"/>
      </xdr:nvSpPr>
      <xdr:spPr>
        <a:xfrm>
          <a:off x="14389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94" name="n_3mainValue【公民館】&#10;有形固定資産減価償却率">
          <a:extLst>
            <a:ext uri="{FF2B5EF4-FFF2-40B4-BE49-F238E27FC236}">
              <a16:creationId xmlns:a16="http://schemas.microsoft.com/office/drawing/2014/main" id="{0C36CEC2-BD9A-45D1-ABC6-1CAE2945E4F6}"/>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94541</xdr:rowOff>
    </xdr:from>
    <xdr:ext cx="405111" cy="259045"/>
    <xdr:sp macro="" textlink="">
      <xdr:nvSpPr>
        <xdr:cNvPr id="695" name="n_4mainValue【公民館】&#10;有形固定資産減価償却率">
          <a:extLst>
            <a:ext uri="{FF2B5EF4-FFF2-40B4-BE49-F238E27FC236}">
              <a16:creationId xmlns:a16="http://schemas.microsoft.com/office/drawing/2014/main" id="{5BAC874F-5DE6-499A-AAD1-4DB59192AD1F}"/>
            </a:ext>
          </a:extLst>
        </xdr:cNvPr>
        <xdr:cNvSpPr txBox="1"/>
      </xdr:nvSpPr>
      <xdr:spPr>
        <a:xfrm>
          <a:off x="12611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60C2593-6093-43F0-9D3D-D7C87BA039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F8E2A10D-30F8-4770-82E4-591872528B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FB087DEE-CDE1-4099-9C25-3F75BEB6C9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62261E71-2BF7-4F97-ACAF-4F1327C9CD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D97D364D-BA21-4EB3-B1C2-3A8660E477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4E197649-3935-48D6-9A32-CC6FCE80B5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2B25CA12-B51C-4AB0-979D-1D2934579A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3C22F455-652B-4179-8A0D-8C37765F60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1407F1F2-2343-4BF4-A233-0436B5AF1B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5AC68C35-D15C-4A78-8D22-9A7F2D09F3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561A2634-AD99-4242-9B98-5003A1772A5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423459E9-9D81-43DC-AAA0-367A89697A9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BBE10A86-A619-4538-BE9E-7710C5043E4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CF66E47D-0173-46D7-9EB4-4F657C9B079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3BF4059C-373B-4656-A055-D0E4223AE4C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3C1B59CA-C828-417C-A0C6-7FD535FE28A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FD307DF0-0304-46AC-B77E-1EA901EF863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E73C5630-909C-46E5-A39B-784CD6D9D7C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F064698A-9092-4632-B3CF-2FCAAA8264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9A11A1F4-8313-4AEB-BD44-AB8C54198D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6580CC1B-678B-4AAE-A540-8A658D1F15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17" name="直線コネクタ 716">
          <a:extLst>
            <a:ext uri="{FF2B5EF4-FFF2-40B4-BE49-F238E27FC236}">
              <a16:creationId xmlns:a16="http://schemas.microsoft.com/office/drawing/2014/main" id="{90D15983-8DB9-4072-9F7E-9BC2271BC031}"/>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8" name="【公民館】&#10;一人当たり面積最小値テキスト">
          <a:extLst>
            <a:ext uri="{FF2B5EF4-FFF2-40B4-BE49-F238E27FC236}">
              <a16:creationId xmlns:a16="http://schemas.microsoft.com/office/drawing/2014/main" id="{7A63FFF0-F9BB-4F70-BDA5-9A7F4DD5CD1D}"/>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9" name="直線コネクタ 718">
          <a:extLst>
            <a:ext uri="{FF2B5EF4-FFF2-40B4-BE49-F238E27FC236}">
              <a16:creationId xmlns:a16="http://schemas.microsoft.com/office/drawing/2014/main" id="{A000F5A2-6A7C-4779-9E06-88CDC11882C8}"/>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0" name="【公民館】&#10;一人当たり面積最大値テキスト">
          <a:extLst>
            <a:ext uri="{FF2B5EF4-FFF2-40B4-BE49-F238E27FC236}">
              <a16:creationId xmlns:a16="http://schemas.microsoft.com/office/drawing/2014/main" id="{521AD9A3-6BBE-467A-9E05-1547332E9B17}"/>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1" name="直線コネクタ 720">
          <a:extLst>
            <a:ext uri="{FF2B5EF4-FFF2-40B4-BE49-F238E27FC236}">
              <a16:creationId xmlns:a16="http://schemas.microsoft.com/office/drawing/2014/main" id="{7AAA0CD9-65F2-4995-B69A-64E23388FB05}"/>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722" name="【公民館】&#10;一人当たり面積平均値テキスト">
          <a:extLst>
            <a:ext uri="{FF2B5EF4-FFF2-40B4-BE49-F238E27FC236}">
              <a16:creationId xmlns:a16="http://schemas.microsoft.com/office/drawing/2014/main" id="{4B57F489-AF38-43A1-A6FD-E4DC20015378}"/>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23" name="フローチャート: 判断 722">
          <a:extLst>
            <a:ext uri="{FF2B5EF4-FFF2-40B4-BE49-F238E27FC236}">
              <a16:creationId xmlns:a16="http://schemas.microsoft.com/office/drawing/2014/main" id="{9FE61FCC-7CF5-40D3-9857-40423CFF320B}"/>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24" name="フローチャート: 判断 723">
          <a:extLst>
            <a:ext uri="{FF2B5EF4-FFF2-40B4-BE49-F238E27FC236}">
              <a16:creationId xmlns:a16="http://schemas.microsoft.com/office/drawing/2014/main" id="{AC2C9151-8023-4148-81D6-EBA6D4342717}"/>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5" name="フローチャート: 判断 724">
          <a:extLst>
            <a:ext uri="{FF2B5EF4-FFF2-40B4-BE49-F238E27FC236}">
              <a16:creationId xmlns:a16="http://schemas.microsoft.com/office/drawing/2014/main" id="{5D079004-DE5A-4315-83E6-F52D60B040E1}"/>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6" name="フローチャート: 判断 725">
          <a:extLst>
            <a:ext uri="{FF2B5EF4-FFF2-40B4-BE49-F238E27FC236}">
              <a16:creationId xmlns:a16="http://schemas.microsoft.com/office/drawing/2014/main" id="{69601170-1E9A-4E1F-866A-5E42A8C6F7C2}"/>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27" name="フローチャート: 判断 726">
          <a:extLst>
            <a:ext uri="{FF2B5EF4-FFF2-40B4-BE49-F238E27FC236}">
              <a16:creationId xmlns:a16="http://schemas.microsoft.com/office/drawing/2014/main" id="{AE1B67BA-EA4A-4DB3-AF35-43BF4BAA9939}"/>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0368937-F714-48D4-BB62-C82D70A28A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EEE4110-CEF1-4A52-B172-A380C1D712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882DD06-2AB3-4FD5-B31E-D2B5300A88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CD04CFA-9903-40C7-95A5-6C6D1F94BA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A32D26A-E90E-4AC2-9718-1BDDCC9D11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77978</xdr:rowOff>
    </xdr:from>
    <xdr:to>
      <xdr:col>116</xdr:col>
      <xdr:colOff>114300</xdr:colOff>
      <xdr:row>108</xdr:row>
      <xdr:rowOff>8128</xdr:rowOff>
    </xdr:to>
    <xdr:sp macro="" textlink="">
      <xdr:nvSpPr>
        <xdr:cNvPr id="733" name="楕円 732">
          <a:extLst>
            <a:ext uri="{FF2B5EF4-FFF2-40B4-BE49-F238E27FC236}">
              <a16:creationId xmlns:a16="http://schemas.microsoft.com/office/drawing/2014/main" id="{1C8DE2BA-549B-4218-BE4F-09A5A722AE13}"/>
            </a:ext>
          </a:extLst>
        </xdr:cNvPr>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164355</xdr:rowOff>
    </xdr:from>
    <xdr:ext cx="469744" cy="259045"/>
    <xdr:sp macro="" textlink="">
      <xdr:nvSpPr>
        <xdr:cNvPr id="734" name="【公民館】&#10;一人当たり面積該当値テキスト">
          <a:extLst>
            <a:ext uri="{FF2B5EF4-FFF2-40B4-BE49-F238E27FC236}">
              <a16:creationId xmlns:a16="http://schemas.microsoft.com/office/drawing/2014/main" id="{9428434B-2EB2-468F-A2A7-872ED21B89EC}"/>
            </a:ext>
          </a:extLst>
        </xdr:cNvPr>
        <xdr:cNvSpPr txBox="1"/>
      </xdr:nvSpPr>
      <xdr:spPr>
        <a:xfrm>
          <a:off x="22199600" y="183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35" name="楕円 734">
          <a:extLst>
            <a:ext uri="{FF2B5EF4-FFF2-40B4-BE49-F238E27FC236}">
              <a16:creationId xmlns:a16="http://schemas.microsoft.com/office/drawing/2014/main" id="{9A4A9BBF-19F1-4D25-9812-F4F599E49D06}"/>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128778</xdr:rowOff>
    </xdr:from>
    <xdr:to>
      <xdr:col>116</xdr:col>
      <xdr:colOff>63500</xdr:colOff>
      <xdr:row>107</xdr:row>
      <xdr:rowOff>133350</xdr:rowOff>
    </xdr:to>
    <xdr:cxnSp macro="">
      <xdr:nvCxnSpPr>
        <xdr:cNvPr id="736" name="直線コネクタ 735">
          <a:extLst>
            <a:ext uri="{FF2B5EF4-FFF2-40B4-BE49-F238E27FC236}">
              <a16:creationId xmlns:a16="http://schemas.microsoft.com/office/drawing/2014/main" id="{E76E8584-8446-4563-BF1A-9E73530E4608}"/>
            </a:ext>
          </a:extLst>
        </xdr:cNvPr>
        <xdr:cNvCxnSpPr/>
      </xdr:nvCxnSpPr>
      <xdr:spPr>
        <a:xfrm flipV="1">
          <a:off x="21323300" y="18473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737" name="楕円 736">
          <a:extLst>
            <a:ext uri="{FF2B5EF4-FFF2-40B4-BE49-F238E27FC236}">
              <a16:creationId xmlns:a16="http://schemas.microsoft.com/office/drawing/2014/main" id="{39C6DB14-5A0D-4FBB-A771-1B73503972F9}"/>
            </a:ext>
          </a:extLst>
        </xdr:cNvPr>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135637</xdr:rowOff>
    </xdr:to>
    <xdr:cxnSp macro="">
      <xdr:nvCxnSpPr>
        <xdr:cNvPr id="738" name="直線コネクタ 737">
          <a:extLst>
            <a:ext uri="{FF2B5EF4-FFF2-40B4-BE49-F238E27FC236}">
              <a16:creationId xmlns:a16="http://schemas.microsoft.com/office/drawing/2014/main" id="{C09536DA-3EF8-461D-8499-EF70C5B59C20}"/>
            </a:ext>
          </a:extLst>
        </xdr:cNvPr>
        <xdr:cNvCxnSpPr/>
      </xdr:nvCxnSpPr>
      <xdr:spPr>
        <a:xfrm flipV="1">
          <a:off x="20434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39" name="楕円 738">
          <a:extLst>
            <a:ext uri="{FF2B5EF4-FFF2-40B4-BE49-F238E27FC236}">
              <a16:creationId xmlns:a16="http://schemas.microsoft.com/office/drawing/2014/main" id="{ACC203DE-DBE7-40C2-A7AC-BF78913B32C3}"/>
            </a:ext>
          </a:extLst>
        </xdr:cNvPr>
        <xdr:cNvSpPr/>
      </xdr:nvSpPr>
      <xdr:spPr>
        <a:xfrm>
          <a:off x="19494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137922</xdr:rowOff>
    </xdr:to>
    <xdr:cxnSp macro="">
      <xdr:nvCxnSpPr>
        <xdr:cNvPr id="740" name="直線コネクタ 739">
          <a:extLst>
            <a:ext uri="{FF2B5EF4-FFF2-40B4-BE49-F238E27FC236}">
              <a16:creationId xmlns:a16="http://schemas.microsoft.com/office/drawing/2014/main" id="{9DDAE3EB-70D9-4EC5-955D-5894322B2A1F}"/>
            </a:ext>
          </a:extLst>
        </xdr:cNvPr>
        <xdr:cNvCxnSpPr/>
      </xdr:nvCxnSpPr>
      <xdr:spPr>
        <a:xfrm flipV="1">
          <a:off x="19545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89408</xdr:rowOff>
    </xdr:from>
    <xdr:to>
      <xdr:col>98</xdr:col>
      <xdr:colOff>38100</xdr:colOff>
      <xdr:row>108</xdr:row>
      <xdr:rowOff>19558</xdr:rowOff>
    </xdr:to>
    <xdr:sp macro="" textlink="">
      <xdr:nvSpPr>
        <xdr:cNvPr id="741" name="楕円 740">
          <a:extLst>
            <a:ext uri="{FF2B5EF4-FFF2-40B4-BE49-F238E27FC236}">
              <a16:creationId xmlns:a16="http://schemas.microsoft.com/office/drawing/2014/main" id="{5C3CA514-DC64-44DF-A5E2-B3B27ED28BF3}"/>
            </a:ext>
          </a:extLst>
        </xdr:cNvPr>
        <xdr:cNvSpPr/>
      </xdr:nvSpPr>
      <xdr:spPr>
        <a:xfrm>
          <a:off x="18605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137922</xdr:rowOff>
    </xdr:from>
    <xdr:to>
      <xdr:col>102</xdr:col>
      <xdr:colOff>114300</xdr:colOff>
      <xdr:row>107</xdr:row>
      <xdr:rowOff>140208</xdr:rowOff>
    </xdr:to>
    <xdr:cxnSp macro="">
      <xdr:nvCxnSpPr>
        <xdr:cNvPr id="742" name="直線コネクタ 741">
          <a:extLst>
            <a:ext uri="{FF2B5EF4-FFF2-40B4-BE49-F238E27FC236}">
              <a16:creationId xmlns:a16="http://schemas.microsoft.com/office/drawing/2014/main" id="{46AFC68C-C5EE-45D6-BDC2-8E7D6BF8885B}"/>
            </a:ext>
          </a:extLst>
        </xdr:cNvPr>
        <xdr:cNvCxnSpPr/>
      </xdr:nvCxnSpPr>
      <xdr:spPr>
        <a:xfrm flipV="1">
          <a:off x="18656300" y="1848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43" name="n_1aveValue【公民館】&#10;一人当たり面積">
          <a:extLst>
            <a:ext uri="{FF2B5EF4-FFF2-40B4-BE49-F238E27FC236}">
              <a16:creationId xmlns:a16="http://schemas.microsoft.com/office/drawing/2014/main" id="{362172ED-45AA-4D1A-B2D4-EE23BCA12AC1}"/>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44" name="n_2aveValue【公民館】&#10;一人当たり面積">
          <a:extLst>
            <a:ext uri="{FF2B5EF4-FFF2-40B4-BE49-F238E27FC236}">
              <a16:creationId xmlns:a16="http://schemas.microsoft.com/office/drawing/2014/main" id="{4EC4E786-96DB-41AD-B2F5-2C5954008961}"/>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5" name="n_3aveValue【公民館】&#10;一人当たり面積">
          <a:extLst>
            <a:ext uri="{FF2B5EF4-FFF2-40B4-BE49-F238E27FC236}">
              <a16:creationId xmlns:a16="http://schemas.microsoft.com/office/drawing/2014/main" id="{ACA5587C-CB9C-4B69-96C0-80EDFBEB09A2}"/>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46" name="n_4aveValue【公民館】&#10;一人当たり面積">
          <a:extLst>
            <a:ext uri="{FF2B5EF4-FFF2-40B4-BE49-F238E27FC236}">
              <a16:creationId xmlns:a16="http://schemas.microsoft.com/office/drawing/2014/main" id="{90A7A1EA-C126-431A-B8EB-D1C8928B022D}"/>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47" name="n_1mainValue【公民館】&#10;一人当たり面積">
          <a:extLst>
            <a:ext uri="{FF2B5EF4-FFF2-40B4-BE49-F238E27FC236}">
              <a16:creationId xmlns:a16="http://schemas.microsoft.com/office/drawing/2014/main" id="{5AACB272-21C6-444E-85D9-843D4C2C6D74}"/>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748" name="n_2mainValue【公民館】&#10;一人当たり面積">
          <a:extLst>
            <a:ext uri="{FF2B5EF4-FFF2-40B4-BE49-F238E27FC236}">
              <a16:creationId xmlns:a16="http://schemas.microsoft.com/office/drawing/2014/main" id="{08B9154A-302B-4568-AC65-2BB19E6579FE}"/>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749" name="n_3mainValue【公民館】&#10;一人当たり面積">
          <a:extLst>
            <a:ext uri="{FF2B5EF4-FFF2-40B4-BE49-F238E27FC236}">
              <a16:creationId xmlns:a16="http://schemas.microsoft.com/office/drawing/2014/main" id="{360E7CC5-1D10-4955-A831-67A7C039CE89}"/>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10685</xdr:rowOff>
    </xdr:from>
    <xdr:ext cx="469744" cy="259045"/>
    <xdr:sp macro="" textlink="">
      <xdr:nvSpPr>
        <xdr:cNvPr id="750" name="n_4mainValue【公民館】&#10;一人当たり面積">
          <a:extLst>
            <a:ext uri="{FF2B5EF4-FFF2-40B4-BE49-F238E27FC236}">
              <a16:creationId xmlns:a16="http://schemas.microsoft.com/office/drawing/2014/main" id="{D1E5FA79-752D-4460-BC1E-C72D452091C0}"/>
            </a:ext>
          </a:extLst>
        </xdr:cNvPr>
        <xdr:cNvSpPr txBox="1"/>
      </xdr:nvSpPr>
      <xdr:spPr>
        <a:xfrm>
          <a:off x="184214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C7C9DC1F-2159-477E-BDEE-01AA2EFA34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2113031F-3D89-425C-9903-000E613D21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20A05864-8EC8-407B-86D5-4F38D1AC4C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施設類型別における有形固定資産減価償却率は、インフラ系施設を除き、類似団体平均に比べると高い傾向にあり、特に公営住宅については類似団体平均を大きく上回っている。これは、過去に多くの公営住宅が建設されており、その多くが耐用年数を経過しつつあるためであ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及び個別施設計画に基づき、長寿命化に係る改修、集約化及び除却を計画的に行う。また、認定こども園・幼稚園・保育所及び学校施設についても小中学校等の再編を進めることにより有形固定資産減価償却率及び一人当たりの面積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FF1DE5-613D-4F0B-B265-AEFAC6266A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1836CD-7936-4E41-AD90-ACF63E5F6E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8F532E-6B82-4219-9548-1400ED4F53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D21F56-4856-44F0-A104-8C707E5474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C34D83-9B7A-4666-972C-9198C86075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E8868B-4105-4303-85B8-6CAB8DFE68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3C3AAD-170F-4E2F-8257-CAA8AAD27B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0FB293-E8A1-4B00-9369-FFBACB3CD0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0CCD10-F59D-4EAE-BC06-0D19307927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CD8FFB-20DB-42F2-A778-2F1D5A0CAF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60,327
58,083
84.20
24,474,169
24,001,845
309,705
14,451,014
26,985,874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C71B1D-DC4C-4D8C-8725-FC0F75DCD8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DCF3DB-86C3-4F82-8A91-08406DDC11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40B17A-757B-493E-93CA-295C71888B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71D648-47C3-4FD2-A9C7-8DC1A65407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4A3812-33D4-45F5-B286-10D1FD132F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D8BE70-EA94-4938-B402-E9AD0C889BE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07EF50-F642-4D6A-A8DC-7FB576B80C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9CFD5D-EAA1-4C4B-A34A-DB96E862D1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2A1760-6A9F-4881-8B1D-7C79C76A5E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9C92B6-E821-49DD-8714-1610CF1918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79C4AD-791D-43A0-9479-6FC3A6A3D9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792181-C86C-4967-85C9-F5194B7D71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EDFAF5-A68B-43B2-AD7A-4731C31E78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F6850B-47E2-4ADE-BD72-B49C758F0E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70C75B-C8E6-4CC6-A17A-BA9C869268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985DDE-396F-41DD-A3AB-A7C73AC2EC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A479BE-5CC3-4D47-ADF7-CBAB2ED997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8B18BD-7AAA-43D1-AB5D-26B118D601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02950F-EE9E-40B0-B8C0-A702096513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F2DC73F-C256-42B1-9AFB-DD1413B8A9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49168E5-785B-43A5-9DCA-448C6029A53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702582-69ED-4905-A1F3-FB873F0755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AEE5DE-3A34-48E5-AED5-DF0DFA2385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EDA314-FC51-4227-867B-619B14CA87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E1C854-8185-4994-AFAD-CB581C0D85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94C459-F691-4836-A138-7DFF7517CF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1800DA-236D-422E-AEC2-0969623914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58A6A8-C8BD-4229-B49D-64DB0025CF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EAFA48-4624-492F-918B-573AEB580A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C96485A-F49E-4AB3-A3F0-C5391CE893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963126-4FC9-43AC-9B16-C01315FB31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AB2FAB-E8FE-40C5-BBA7-D26AAF4A214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A956A3C-1233-4CDA-8E23-A3D5A4F5D6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7D796C9-A328-4E9B-B897-3FA685D0A78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A74E114-F7D1-45CE-B2E4-65C4D03252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615EB0-EED0-457D-93BD-4A0D9B4A2CE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F0FC508-5F2B-4B46-B9F0-BF14CDD6C67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DF2AFB9-C16D-4240-9BB7-F471A1F890E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4BACEB7-7796-4B3A-B24C-D28B1122765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BBC7A05-AF2E-4595-A81E-191C96EC34C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7E34197-172B-476A-9049-602FA26307E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7549BBE-76EF-49A3-AF03-449D114A7A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DFF0E67-E9F0-4D4A-8197-7B044721044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00B19E5-CC7C-45F3-BF3A-F421A2BE03D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9F7826B-EB93-404E-8A35-181EDCBF8E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950377F-D102-4E61-A99C-1F541A0C25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B7A6A97-A9FE-42E9-9CCC-FE634A6DA22C}"/>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82FCFAC-7358-41D7-A694-A86FC392254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588DB7E-9F67-471D-8F97-80477CC2B59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299F1DBB-5D6F-48E7-9EFD-3C697A3E6F66}"/>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723498BD-1F36-47E7-AE9D-CC6D9FB8EDA7}"/>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B7729417-C4AD-4D5A-BBD0-11F86903795B}"/>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D183D368-018B-49B4-9573-8FD8BA119D1A}"/>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D9746799-0B92-4AF5-BC42-70D51BFF8DF2}"/>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5C0126C3-6805-4AC8-BF2A-3119A18F5AD3}"/>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CB7C1B49-66B7-4780-A62D-607A6DD2F5CB}"/>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36D9DD5E-FD36-4843-A96D-34FB6582C8B7}"/>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C61433-976D-4EE6-ADEB-0B4CE430F5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6DF280-C3C1-4A53-AAE5-528BB0796C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5A9B2B-F262-4549-9B2C-6C0FF045A4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96DAB5-9CC4-4C29-8B58-2EBA6B28E7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3522FA0-5E20-4D00-A1B1-906209C9BB3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6E9EA03D-A080-4554-9028-F5875CF12BAE}"/>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15620</xdr:rowOff>
    </xdr:from>
    <xdr:ext cx="405111" cy="259045"/>
    <xdr:sp macro="" textlink="">
      <xdr:nvSpPr>
        <xdr:cNvPr id="75" name="【図書館】&#10;有形固定資産減価償却率該当値テキスト">
          <a:extLst>
            <a:ext uri="{FF2B5EF4-FFF2-40B4-BE49-F238E27FC236}">
              <a16:creationId xmlns:a16="http://schemas.microsoft.com/office/drawing/2014/main" id="{981F9245-6ECC-429B-8CE5-F05F7270FF16}"/>
            </a:ext>
          </a:extLst>
        </xdr:cNvPr>
        <xdr:cNvSpPr txBox="1"/>
      </xdr:nvSpPr>
      <xdr:spPr>
        <a:xfrm>
          <a:off x="4673600" y="6702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CFE8DEDB-4964-4FC2-AB86-F7F38E7A23E2}"/>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8F2A45DA-A02F-4BCF-994F-88E5723481C0}"/>
            </a:ext>
          </a:extLst>
        </xdr:cNvPr>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a:extLst>
            <a:ext uri="{FF2B5EF4-FFF2-40B4-BE49-F238E27FC236}">
              <a16:creationId xmlns:a16="http://schemas.microsoft.com/office/drawing/2014/main" id="{0B08604D-3120-4E9C-B0C7-6FE34971EAE6}"/>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F58F1A55-5B48-4B55-8B20-947D6F46CFCA}"/>
            </a:ext>
          </a:extLst>
        </xdr:cNvPr>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a:extLst>
            <a:ext uri="{FF2B5EF4-FFF2-40B4-BE49-F238E27FC236}">
              <a16:creationId xmlns:a16="http://schemas.microsoft.com/office/drawing/2014/main" id="{70409045-0F47-407F-863B-9C3F4A5E4102}"/>
            </a:ext>
          </a:extLst>
        </xdr:cNvPr>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149678</xdr:rowOff>
    </xdr:to>
    <xdr:cxnSp macro="">
      <xdr:nvCxnSpPr>
        <xdr:cNvPr id="81" name="直線コネクタ 80">
          <a:extLst>
            <a:ext uri="{FF2B5EF4-FFF2-40B4-BE49-F238E27FC236}">
              <a16:creationId xmlns:a16="http://schemas.microsoft.com/office/drawing/2014/main" id="{6F47C065-2307-4FF2-B73E-08F66B7F2A9B}"/>
            </a:ext>
          </a:extLst>
        </xdr:cNvPr>
        <xdr:cNvCxnSpPr/>
      </xdr:nvCxnSpPr>
      <xdr:spPr>
        <a:xfrm>
          <a:off x="2019300" y="6770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144599</xdr:rowOff>
    </xdr:from>
    <xdr:to>
      <xdr:col>6</xdr:col>
      <xdr:colOff>38100</xdr:colOff>
      <xdr:row>40</xdr:row>
      <xdr:rowOff>74749</xdr:rowOff>
    </xdr:to>
    <xdr:sp macro="" textlink="">
      <xdr:nvSpPr>
        <xdr:cNvPr id="82" name="楕円 81">
          <a:extLst>
            <a:ext uri="{FF2B5EF4-FFF2-40B4-BE49-F238E27FC236}">
              <a16:creationId xmlns:a16="http://schemas.microsoft.com/office/drawing/2014/main" id="{70E0A2A2-8217-49B4-A186-C407FCFBE77F}"/>
            </a:ext>
          </a:extLst>
        </xdr:cNvPr>
        <xdr:cNvSpPr/>
      </xdr:nvSpPr>
      <xdr:spPr>
        <a:xfrm>
          <a:off x="1079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40</xdr:row>
      <xdr:rowOff>23949</xdr:rowOff>
    </xdr:to>
    <xdr:cxnSp macro="">
      <xdr:nvCxnSpPr>
        <xdr:cNvPr id="83" name="直線コネクタ 82">
          <a:extLst>
            <a:ext uri="{FF2B5EF4-FFF2-40B4-BE49-F238E27FC236}">
              <a16:creationId xmlns:a16="http://schemas.microsoft.com/office/drawing/2014/main" id="{1C7BAB0F-1BEF-4BB4-9BE0-1A2124425BC6}"/>
            </a:ext>
          </a:extLst>
        </xdr:cNvPr>
        <xdr:cNvCxnSpPr/>
      </xdr:nvCxnSpPr>
      <xdr:spPr>
        <a:xfrm flipV="1">
          <a:off x="1130300" y="6770915"/>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id="{E1857128-F340-42D1-B9D4-B960CBE9EBDE}"/>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1725320B-0D13-473F-A6A3-A78289F36F1D}"/>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676522F2-11E2-4732-9E24-9877638B5007}"/>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7DAB1558-9188-4679-AE60-AC32381E0227}"/>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A9062D16-DEB5-4C82-8AD8-FB3621D7E8E4}"/>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2C2F2296-230D-481A-AAC0-306B2106BEC3}"/>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90" name="n_3mainValue【図書館】&#10;有形固定資産減価償却率">
          <a:extLst>
            <a:ext uri="{FF2B5EF4-FFF2-40B4-BE49-F238E27FC236}">
              <a16:creationId xmlns:a16="http://schemas.microsoft.com/office/drawing/2014/main" id="{EC1A6F3D-9B67-4EC5-9D92-FF19F38306CB}"/>
            </a:ext>
          </a:extLst>
        </xdr:cNvPr>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65876</xdr:rowOff>
    </xdr:from>
    <xdr:ext cx="405111" cy="259045"/>
    <xdr:sp macro="" textlink="">
      <xdr:nvSpPr>
        <xdr:cNvPr id="91" name="n_4mainValue【図書館】&#10;有形固定資産減価償却率">
          <a:extLst>
            <a:ext uri="{FF2B5EF4-FFF2-40B4-BE49-F238E27FC236}">
              <a16:creationId xmlns:a16="http://schemas.microsoft.com/office/drawing/2014/main" id="{E63DF3D6-2CAB-431F-B2D8-D86518BC346E}"/>
            </a:ext>
          </a:extLst>
        </xdr:cNvPr>
        <xdr:cNvSpPr txBox="1"/>
      </xdr:nvSpPr>
      <xdr:spPr>
        <a:xfrm>
          <a:off x="927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725FE6A-D1FA-4E32-B174-AA25BB6B6E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5C560B9-683C-42AC-807D-0727048D1D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A7E82D1-A1B5-459B-AEA0-A03447FA1B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9958068-1C66-48C2-9B69-125C9F5219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F733856-E3DA-4780-8A93-5CDB5D71B1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C7DB686-A70D-48C7-AF8D-8EAEC823A9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2E4EC81-0036-4083-8BCB-E1FA9F9F79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5AAE419-4100-432D-BF3A-5F3AD3D28AF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36C231E-0124-4730-B531-5D584AB6FB6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7A1F601-0802-4FC7-9FAD-C248247D16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CDE62D5-F233-4DF5-9781-BF9E590C24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D0B43D0-0726-4ED2-95CC-B5025C3D821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8684FB0-EC30-497F-9290-51C42BC33B9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2C65E0B-B395-46D4-AC84-1877F301ACE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C7208F7-7CDB-4F91-BC71-4CD4F98DB6B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5BF63A3-327F-4AB4-937A-186DFF913FA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8FEF5FC-B30B-40A1-B7C7-FFC5A3FCA61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BB3E72E-F4C6-4D05-9600-E8371E3E032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4187880-EB1F-468A-ACA4-364F54CD66C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279B63E-4515-4F73-871D-21C7C84B0DC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A644400-BF20-41E0-B535-8D28366EE6A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6F874C9-E367-43D5-B93A-56761FB02D9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B37F07E-BD4F-4F96-8CF5-3993F49DFD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1DAAF48B-4175-4952-ABE7-C7A768D6A522}"/>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8CA445A2-DF15-47C7-9DA1-035C1C25B75F}"/>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5A94234A-901E-4E70-8A75-0BF22919455A}"/>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3DB5DF46-DFBD-462B-B9B1-D7008D458002}"/>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C0FF558-6413-4BAE-954F-8CB8FA9B9A22}"/>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4235C472-7F8A-4A0C-9FFA-0F5A56300FE5}"/>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9B6B402C-85CA-41E6-9981-A7D005A1B9AF}"/>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997F2C55-BC80-47A1-B60D-D4C58EBCC367}"/>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90217F4B-D329-461A-9040-D1DF19E3781B}"/>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98668005-8179-4CE3-A8DB-57B610D04007}"/>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E954E806-8396-422A-85FB-A08508C6FB79}"/>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4CA3598-0D84-41D3-B65F-30F4CF4725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4F5AD8F-2AA6-4C68-AA45-B1AEF82DCA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20806CB-978D-47C4-9A40-69AF3E1FFA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49F65BF-3FAE-433C-A408-7960985DF7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9152879-147F-4F3A-87FB-70E6D715A67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FAF16BA8-9CE7-4552-9905-2472959A0E61}"/>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302EE30C-50D2-4C18-9CDE-CC57499CA288}"/>
            </a:ext>
          </a:extLst>
        </xdr:cNvPr>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33" name="楕円 132">
          <a:extLst>
            <a:ext uri="{FF2B5EF4-FFF2-40B4-BE49-F238E27FC236}">
              <a16:creationId xmlns:a16="http://schemas.microsoft.com/office/drawing/2014/main" id="{37A2B572-ADDA-4DC6-8929-71C5607CD983}"/>
            </a:ext>
          </a:extLst>
        </xdr:cNvPr>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114300</xdr:rowOff>
    </xdr:to>
    <xdr:cxnSp macro="">
      <xdr:nvCxnSpPr>
        <xdr:cNvPr id="134" name="直線コネクタ 133">
          <a:extLst>
            <a:ext uri="{FF2B5EF4-FFF2-40B4-BE49-F238E27FC236}">
              <a16:creationId xmlns:a16="http://schemas.microsoft.com/office/drawing/2014/main" id="{34AF4569-DE35-4ADD-8CD1-946408794B74}"/>
            </a:ext>
          </a:extLst>
        </xdr:cNvPr>
        <xdr:cNvCxnSpPr/>
      </xdr:nvCxnSpPr>
      <xdr:spPr>
        <a:xfrm flipV="1">
          <a:off x="9639300" y="678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35" name="楕円 134">
          <a:extLst>
            <a:ext uri="{FF2B5EF4-FFF2-40B4-BE49-F238E27FC236}">
              <a16:creationId xmlns:a16="http://schemas.microsoft.com/office/drawing/2014/main" id="{CF827AB4-5B97-48A1-AF0A-2F473BC012C2}"/>
            </a:ext>
          </a:extLst>
        </xdr:cNvPr>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114300</xdr:rowOff>
    </xdr:to>
    <xdr:cxnSp macro="">
      <xdr:nvCxnSpPr>
        <xdr:cNvPr id="136" name="直線コネクタ 135">
          <a:extLst>
            <a:ext uri="{FF2B5EF4-FFF2-40B4-BE49-F238E27FC236}">
              <a16:creationId xmlns:a16="http://schemas.microsoft.com/office/drawing/2014/main" id="{A1BA64B9-BB3C-4248-8E2C-E470968D296C}"/>
            </a:ext>
          </a:extLst>
        </xdr:cNvPr>
        <xdr:cNvCxnSpPr/>
      </xdr:nvCxnSpPr>
      <xdr:spPr>
        <a:xfrm>
          <a:off x="8750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7" name="楕円 136">
          <a:extLst>
            <a:ext uri="{FF2B5EF4-FFF2-40B4-BE49-F238E27FC236}">
              <a16:creationId xmlns:a16="http://schemas.microsoft.com/office/drawing/2014/main" id="{37A4CEB0-B91E-412A-836E-E014269425DB}"/>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114300</xdr:rowOff>
    </xdr:from>
    <xdr:to>
      <xdr:col>45</xdr:col>
      <xdr:colOff>177800</xdr:colOff>
      <xdr:row>39</xdr:row>
      <xdr:rowOff>133350</xdr:rowOff>
    </xdr:to>
    <xdr:cxnSp macro="">
      <xdr:nvCxnSpPr>
        <xdr:cNvPr id="138" name="直線コネクタ 137">
          <a:extLst>
            <a:ext uri="{FF2B5EF4-FFF2-40B4-BE49-F238E27FC236}">
              <a16:creationId xmlns:a16="http://schemas.microsoft.com/office/drawing/2014/main" id="{BDF0F8FB-4EC6-45AC-B2C1-524E6335ABDB}"/>
            </a:ext>
          </a:extLst>
        </xdr:cNvPr>
        <xdr:cNvCxnSpPr/>
      </xdr:nvCxnSpPr>
      <xdr:spPr>
        <a:xfrm flipV="1">
          <a:off x="7861300" y="680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9" name="楕円 138">
          <a:extLst>
            <a:ext uri="{FF2B5EF4-FFF2-40B4-BE49-F238E27FC236}">
              <a16:creationId xmlns:a16="http://schemas.microsoft.com/office/drawing/2014/main" id="{869742B0-3285-45FF-8D18-F3A819115E9B}"/>
            </a:ext>
          </a:extLst>
        </xdr:cNvPr>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40" name="直線コネクタ 139">
          <a:extLst>
            <a:ext uri="{FF2B5EF4-FFF2-40B4-BE49-F238E27FC236}">
              <a16:creationId xmlns:a16="http://schemas.microsoft.com/office/drawing/2014/main" id="{316A8CC9-0953-483D-B279-797959B629F3}"/>
            </a:ext>
          </a:extLst>
        </xdr:cNvPr>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id="{EF7BF99C-4884-448C-9584-F752555145C6}"/>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id="{96E32321-CB51-41BB-9F54-1B0F8CACBAFC}"/>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id="{4698A9AE-AC4B-4621-A0D1-DCF6EC994D25}"/>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5CD792E1-C610-4674-A9C6-F74E9BBF663F}"/>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45" name="n_1mainValue【図書館】&#10;一人当たり面積">
          <a:extLst>
            <a:ext uri="{FF2B5EF4-FFF2-40B4-BE49-F238E27FC236}">
              <a16:creationId xmlns:a16="http://schemas.microsoft.com/office/drawing/2014/main" id="{564C63CB-AFE8-49B8-9DF0-2C837C1B0A63}"/>
            </a:ext>
          </a:extLst>
        </xdr:cNvPr>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mainValue【図書館】&#10;一人当たり面積">
          <a:extLst>
            <a:ext uri="{FF2B5EF4-FFF2-40B4-BE49-F238E27FC236}">
              <a16:creationId xmlns:a16="http://schemas.microsoft.com/office/drawing/2014/main" id="{E6122CEB-3A20-486D-8110-C76D7E9516DE}"/>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7" name="n_3mainValue【図書館】&#10;一人当たり面積">
          <a:extLst>
            <a:ext uri="{FF2B5EF4-FFF2-40B4-BE49-F238E27FC236}">
              <a16:creationId xmlns:a16="http://schemas.microsoft.com/office/drawing/2014/main" id="{32187725-A3CF-41FE-B46C-41EF5821969B}"/>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8" name="n_4mainValue【図書館】&#10;一人当たり面積">
          <a:extLst>
            <a:ext uri="{FF2B5EF4-FFF2-40B4-BE49-F238E27FC236}">
              <a16:creationId xmlns:a16="http://schemas.microsoft.com/office/drawing/2014/main" id="{613727C6-6B89-4DFC-AC71-37D1840D5697}"/>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04CBE85-B89B-44BE-B928-789C2BBFB9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BE1B276-82F4-4811-8D87-318DA8DA0A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00CEDE9-E2DD-49B3-93F6-2996D97492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705D5B9-3964-4E7C-BB45-7FC92247E4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685F7C3-DA25-4D68-8424-92FA06AC92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C24724D-CFE9-45D0-8A05-DEEF7D156B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DDDBC62-4704-4C51-98D4-0CDE4AAA40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DDA6518-B401-468F-A812-E2F435F644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BF647BE-B42F-4E96-8CD5-15DAD810FC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5371474-4B70-46D6-9D0A-1E44906150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022958D-04FE-42F1-8E79-AF066481AA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66FDF4E-65B9-4DCB-859D-147A1A8CF9E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5BDFF192-B037-4474-A797-73DB3149683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19DCA92-8C43-4A6A-886A-EEF62662E0F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3CED10E4-7DC4-43AC-95AF-406EE39BE7D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1EDE06FB-3B8E-49AA-AD8C-442929939CA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877DF86-CF48-4703-B426-168D5ED161F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7588CE7-A328-487B-921B-312AAC14E38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8EB6899-902B-4EFF-AADE-42D5C47E5F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7AA563BA-7AE3-40F3-BF7A-453CA4794EC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A2E8367-F338-46C9-92E6-4E12E957DFA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F038B65-CC9D-4178-9E89-F7AF43906E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AB80EEB-A5E5-4007-8DDD-2EC9867D219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71150A4-E8C1-495A-8DD3-91694A4FFB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63E2DB07-9C7E-4CE0-A311-1ECBD334DD46}"/>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878CE8C8-9936-4669-9DB9-8D51543BF46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7B9543FE-E035-419B-8319-533AF225E9C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5349113-5540-4263-BA6A-BF425CD3E806}"/>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6A7894AC-37FA-42CD-B6D0-36B7DB63E7B6}"/>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57046F63-9775-4637-BCC1-28BAB71AE0AE}"/>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67FFB3D7-A50C-4251-8D61-9C12D18C0CA7}"/>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19F1AEF8-E947-4DD1-A289-E1A16111BCB8}"/>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EF1D74F6-6563-466A-9971-7A2D27ED4F87}"/>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CA2CFCCF-79B0-4CF3-A008-AE3208A93D9B}"/>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B176099E-6F0E-48A3-A3A1-93D7F927F0CA}"/>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D373A14-5B2B-4A44-8721-9FC9D66665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4E18951-4803-4278-8E8C-46A2DD0BC5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125D539-E142-4830-A9A7-643FC073D2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923474F-476D-457D-981D-BCDCAFF546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1E02009-07E7-47FE-B6EA-7C83937A30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9" name="楕円 188">
          <a:extLst>
            <a:ext uri="{FF2B5EF4-FFF2-40B4-BE49-F238E27FC236}">
              <a16:creationId xmlns:a16="http://schemas.microsoft.com/office/drawing/2014/main" id="{36FD975C-A16D-4274-BC5D-CABEDB0EC21B}"/>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0" name="【体育館・プール】&#10;有形固定資産減価償却率該当値テキスト">
          <a:extLst>
            <a:ext uri="{FF2B5EF4-FFF2-40B4-BE49-F238E27FC236}">
              <a16:creationId xmlns:a16="http://schemas.microsoft.com/office/drawing/2014/main" id="{C8285553-5338-4ECA-92A8-249F6D85E5C4}"/>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1" name="楕円 190">
          <a:extLst>
            <a:ext uri="{FF2B5EF4-FFF2-40B4-BE49-F238E27FC236}">
              <a16:creationId xmlns:a16="http://schemas.microsoft.com/office/drawing/2014/main" id="{DAAC2D45-A5A9-4AEF-99CB-C395A9ADA93C}"/>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2" name="直線コネクタ 191">
          <a:extLst>
            <a:ext uri="{FF2B5EF4-FFF2-40B4-BE49-F238E27FC236}">
              <a16:creationId xmlns:a16="http://schemas.microsoft.com/office/drawing/2014/main" id="{CD958F24-606C-4AB6-AC34-B33787136BEC}"/>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3" name="楕円 192">
          <a:extLst>
            <a:ext uri="{FF2B5EF4-FFF2-40B4-BE49-F238E27FC236}">
              <a16:creationId xmlns:a16="http://schemas.microsoft.com/office/drawing/2014/main" id="{2F31845E-E171-4DF9-B88A-CD563805D281}"/>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4" name="直線コネクタ 193">
          <a:extLst>
            <a:ext uri="{FF2B5EF4-FFF2-40B4-BE49-F238E27FC236}">
              <a16:creationId xmlns:a16="http://schemas.microsoft.com/office/drawing/2014/main" id="{1D10DD59-C51F-44AE-B113-0350B4F7B331}"/>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5" name="楕円 194">
          <a:extLst>
            <a:ext uri="{FF2B5EF4-FFF2-40B4-BE49-F238E27FC236}">
              <a16:creationId xmlns:a16="http://schemas.microsoft.com/office/drawing/2014/main" id="{2BFB2654-2A15-432E-ACE9-65D764996983}"/>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6" name="直線コネクタ 195">
          <a:extLst>
            <a:ext uri="{FF2B5EF4-FFF2-40B4-BE49-F238E27FC236}">
              <a16:creationId xmlns:a16="http://schemas.microsoft.com/office/drawing/2014/main" id="{176CA76C-D4D6-4AC3-BCE4-4EF13E24E80A}"/>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7" name="楕円 196">
          <a:extLst>
            <a:ext uri="{FF2B5EF4-FFF2-40B4-BE49-F238E27FC236}">
              <a16:creationId xmlns:a16="http://schemas.microsoft.com/office/drawing/2014/main" id="{A746E403-6011-464A-913A-0A806E5728BC}"/>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8" name="直線コネクタ 197">
          <a:extLst>
            <a:ext uri="{FF2B5EF4-FFF2-40B4-BE49-F238E27FC236}">
              <a16:creationId xmlns:a16="http://schemas.microsoft.com/office/drawing/2014/main" id="{46A4884E-8861-465B-9F56-A32C2CE1734C}"/>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9F9CD46A-F058-4C58-B6B3-886F8B32821D}"/>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id="{381EEB0E-8CD6-43C2-98C4-7A0C4FF4C0DE}"/>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id="{DCE0DB8B-354C-4CE6-B1DE-AF32D43C767E}"/>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id="{E94C169D-9A50-4281-B4CB-004C2DD88466}"/>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3" name="n_1mainValue【体育館・プール】&#10;有形固定資産減価償却率">
          <a:extLst>
            <a:ext uri="{FF2B5EF4-FFF2-40B4-BE49-F238E27FC236}">
              <a16:creationId xmlns:a16="http://schemas.microsoft.com/office/drawing/2014/main" id="{B2FD44EE-A555-486E-BD18-8D6E5B5ABE2A}"/>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4" name="n_2mainValue【体育館・プール】&#10;有形固定資産減価償却率">
          <a:extLst>
            <a:ext uri="{FF2B5EF4-FFF2-40B4-BE49-F238E27FC236}">
              <a16:creationId xmlns:a16="http://schemas.microsoft.com/office/drawing/2014/main" id="{26935F47-6EB9-4BC7-9638-22189469C1D9}"/>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5" name="n_3mainValue【体育館・プール】&#10;有形固定資産減価償却率">
          <a:extLst>
            <a:ext uri="{FF2B5EF4-FFF2-40B4-BE49-F238E27FC236}">
              <a16:creationId xmlns:a16="http://schemas.microsoft.com/office/drawing/2014/main" id="{68E0B197-D16D-410C-8119-B333ADCC75A2}"/>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6" name="n_4mainValue【体育館・プール】&#10;有形固定資産減価償却率">
          <a:extLst>
            <a:ext uri="{FF2B5EF4-FFF2-40B4-BE49-F238E27FC236}">
              <a16:creationId xmlns:a16="http://schemas.microsoft.com/office/drawing/2014/main" id="{D4468A1F-07A9-44CC-BD0B-7E0A7EFDE6D8}"/>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50E523E-D2A7-4792-B614-5060C62505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B27C57D-DE2A-425D-903D-09DE91E477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7B25885-6D7E-4569-AEA2-EFDA694729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582ECA4-9F09-4F00-B27F-6189E4E4F7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B156F4C-9015-465B-8DC5-9EE3721A8F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4A9E30E-985C-491A-88EB-66DAE6813C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0E79D19-77E6-46F7-A087-807A67AF36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3A25902-6F28-46E8-8F9F-C5A870054E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FED4299-1900-427D-836E-638C55ECA5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4736D1A-2F4D-4BF3-9177-76DC33D9DA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A58720A-663D-4DA7-826B-1AE9775B20E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6AD37975-9E87-4536-9901-52312523BEB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84816DD-F161-4B74-A1E4-F93E0F854C7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AD9AA1FF-4B83-4EDA-934B-2C0571702D2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A61D99D-FBB6-4CFC-B946-27F9AFB726B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E6FEF766-F59C-465C-8545-1A838BC70E2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FFBE39D-ABB5-4461-93C3-B4999E3F74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6A583DA0-3473-4A67-ACA1-D4F47649B10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59C3A12-0924-4D9C-99D9-1E6059C747B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B9B0F2F-2195-4A85-9FE3-7B95023F7FF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6F581AA-0352-408F-9ED4-A9C3C7F459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12E8A4C-A037-4A08-A711-D7300D97B0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C07DC95-30DC-407E-9192-D3BD9D5467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9FDBB2F1-53C7-4741-BEFC-08D708389F27}"/>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035A1D83-D03A-47F7-A386-B05DED86CC54}"/>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F0BB3B65-1F74-488F-BB07-07EE34E7C0EE}"/>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29007A1F-E8F8-4EBA-A79C-DAE0DFA573B1}"/>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75772225-BE49-41BE-8B79-A7E850FA3120}"/>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id="{3D77345F-0896-46F4-BAB4-40327B8BEB49}"/>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A7E3928A-3E41-4D3D-926A-98F3A78F7CAC}"/>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3A036263-3D87-406C-A03D-23B7085649D3}"/>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C65A64EC-702A-43E9-AAF9-9F7CAF50B16F}"/>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0910647F-99B9-4E18-B5F8-72A673CD84D0}"/>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3222A6EF-5CFB-4449-B049-5540C7D9A264}"/>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07F7BF-AD16-411A-A125-4A9FD107D9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F78F105-1D37-4779-AB61-093E321445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960341B-991C-4889-B784-212FCD9A92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CD07644-81A1-496C-81DF-85BB1DED28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AE65BC-5E66-421B-AC83-173F1FA453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114300</xdr:rowOff>
    </xdr:from>
    <xdr:to>
      <xdr:col>55</xdr:col>
      <xdr:colOff>50800</xdr:colOff>
      <xdr:row>64</xdr:row>
      <xdr:rowOff>44450</xdr:rowOff>
    </xdr:to>
    <xdr:sp macro="" textlink="">
      <xdr:nvSpPr>
        <xdr:cNvPr id="246" name="楕円 245">
          <a:extLst>
            <a:ext uri="{FF2B5EF4-FFF2-40B4-BE49-F238E27FC236}">
              <a16:creationId xmlns:a16="http://schemas.microsoft.com/office/drawing/2014/main" id="{EC6C57DB-B8FE-4246-92E5-97E77453B5D2}"/>
            </a:ext>
          </a:extLst>
        </xdr:cNvPr>
        <xdr:cNvSpPr/>
      </xdr:nvSpPr>
      <xdr:spPr>
        <a:xfrm>
          <a:off x="104267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29227</xdr:rowOff>
    </xdr:from>
    <xdr:ext cx="469744" cy="259045"/>
    <xdr:sp macro="" textlink="">
      <xdr:nvSpPr>
        <xdr:cNvPr id="247" name="【体育館・プール】&#10;一人当たり面積該当値テキスト">
          <a:extLst>
            <a:ext uri="{FF2B5EF4-FFF2-40B4-BE49-F238E27FC236}">
              <a16:creationId xmlns:a16="http://schemas.microsoft.com/office/drawing/2014/main" id="{A1E18FB6-EDD1-4179-88EE-648AD4CD0AB4}"/>
            </a:ext>
          </a:extLst>
        </xdr:cNvPr>
        <xdr:cNvSpPr txBox="1"/>
      </xdr:nvSpPr>
      <xdr:spPr>
        <a:xfrm>
          <a:off x="10515600"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115570</xdr:rowOff>
    </xdr:from>
    <xdr:to>
      <xdr:col>50</xdr:col>
      <xdr:colOff>165100</xdr:colOff>
      <xdr:row>64</xdr:row>
      <xdr:rowOff>45720</xdr:rowOff>
    </xdr:to>
    <xdr:sp macro="" textlink="">
      <xdr:nvSpPr>
        <xdr:cNvPr id="248" name="楕円 247">
          <a:extLst>
            <a:ext uri="{FF2B5EF4-FFF2-40B4-BE49-F238E27FC236}">
              <a16:creationId xmlns:a16="http://schemas.microsoft.com/office/drawing/2014/main" id="{AF228E69-66A4-4A0B-A1ED-647EB547B2B3}"/>
            </a:ext>
          </a:extLst>
        </xdr:cNvPr>
        <xdr:cNvSpPr/>
      </xdr:nvSpPr>
      <xdr:spPr>
        <a:xfrm>
          <a:off x="9588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165100</xdr:rowOff>
    </xdr:from>
    <xdr:to>
      <xdr:col>55</xdr:col>
      <xdr:colOff>0</xdr:colOff>
      <xdr:row>63</xdr:row>
      <xdr:rowOff>166370</xdr:rowOff>
    </xdr:to>
    <xdr:cxnSp macro="">
      <xdr:nvCxnSpPr>
        <xdr:cNvPr id="249" name="直線コネクタ 248">
          <a:extLst>
            <a:ext uri="{FF2B5EF4-FFF2-40B4-BE49-F238E27FC236}">
              <a16:creationId xmlns:a16="http://schemas.microsoft.com/office/drawing/2014/main" id="{41D40027-0637-4A38-9DE5-6C836D1622D2}"/>
            </a:ext>
          </a:extLst>
        </xdr:cNvPr>
        <xdr:cNvCxnSpPr/>
      </xdr:nvCxnSpPr>
      <xdr:spPr>
        <a:xfrm flipV="1">
          <a:off x="9639300" y="109664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50" name="楕円 249">
          <a:extLst>
            <a:ext uri="{FF2B5EF4-FFF2-40B4-BE49-F238E27FC236}">
              <a16:creationId xmlns:a16="http://schemas.microsoft.com/office/drawing/2014/main" id="{2ABA428D-7DD5-49A4-9F59-5582506E6766}"/>
            </a:ext>
          </a:extLst>
        </xdr:cNvPr>
        <xdr:cNvSpPr/>
      </xdr:nvSpPr>
      <xdr:spPr>
        <a:xfrm>
          <a:off x="8699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166370</xdr:rowOff>
    </xdr:from>
    <xdr:to>
      <xdr:col>50</xdr:col>
      <xdr:colOff>114300</xdr:colOff>
      <xdr:row>63</xdr:row>
      <xdr:rowOff>167640</xdr:rowOff>
    </xdr:to>
    <xdr:cxnSp macro="">
      <xdr:nvCxnSpPr>
        <xdr:cNvPr id="251" name="直線コネクタ 250">
          <a:extLst>
            <a:ext uri="{FF2B5EF4-FFF2-40B4-BE49-F238E27FC236}">
              <a16:creationId xmlns:a16="http://schemas.microsoft.com/office/drawing/2014/main" id="{277F0CBC-E068-4756-85D0-25E46588FDB1}"/>
            </a:ext>
          </a:extLst>
        </xdr:cNvPr>
        <xdr:cNvCxnSpPr/>
      </xdr:nvCxnSpPr>
      <xdr:spPr>
        <a:xfrm flipV="1">
          <a:off x="8750300" y="109677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121920</xdr:rowOff>
    </xdr:from>
    <xdr:to>
      <xdr:col>41</xdr:col>
      <xdr:colOff>101600</xdr:colOff>
      <xdr:row>64</xdr:row>
      <xdr:rowOff>52070</xdr:rowOff>
    </xdr:to>
    <xdr:sp macro="" textlink="">
      <xdr:nvSpPr>
        <xdr:cNvPr id="252" name="楕円 251">
          <a:extLst>
            <a:ext uri="{FF2B5EF4-FFF2-40B4-BE49-F238E27FC236}">
              <a16:creationId xmlns:a16="http://schemas.microsoft.com/office/drawing/2014/main" id="{EAADEE12-7B71-4494-86CA-0842BE03C9EE}"/>
            </a:ext>
          </a:extLst>
        </xdr:cNvPr>
        <xdr:cNvSpPr/>
      </xdr:nvSpPr>
      <xdr:spPr>
        <a:xfrm>
          <a:off x="78105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167640</xdr:rowOff>
    </xdr:from>
    <xdr:to>
      <xdr:col>45</xdr:col>
      <xdr:colOff>177800</xdr:colOff>
      <xdr:row>64</xdr:row>
      <xdr:rowOff>1270</xdr:rowOff>
    </xdr:to>
    <xdr:cxnSp macro="">
      <xdr:nvCxnSpPr>
        <xdr:cNvPr id="253" name="直線コネクタ 252">
          <a:extLst>
            <a:ext uri="{FF2B5EF4-FFF2-40B4-BE49-F238E27FC236}">
              <a16:creationId xmlns:a16="http://schemas.microsoft.com/office/drawing/2014/main" id="{6EDAC1AD-2E92-45DE-8099-75C3AC2D5BD9}"/>
            </a:ext>
          </a:extLst>
        </xdr:cNvPr>
        <xdr:cNvCxnSpPr/>
      </xdr:nvCxnSpPr>
      <xdr:spPr>
        <a:xfrm flipV="1">
          <a:off x="7861300" y="109689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121920</xdr:rowOff>
    </xdr:from>
    <xdr:to>
      <xdr:col>36</xdr:col>
      <xdr:colOff>165100</xdr:colOff>
      <xdr:row>64</xdr:row>
      <xdr:rowOff>52070</xdr:rowOff>
    </xdr:to>
    <xdr:sp macro="" textlink="">
      <xdr:nvSpPr>
        <xdr:cNvPr id="254" name="楕円 253">
          <a:extLst>
            <a:ext uri="{FF2B5EF4-FFF2-40B4-BE49-F238E27FC236}">
              <a16:creationId xmlns:a16="http://schemas.microsoft.com/office/drawing/2014/main" id="{3947EB68-E9F1-40F0-BB2F-FF80322EB766}"/>
            </a:ext>
          </a:extLst>
        </xdr:cNvPr>
        <xdr:cNvSpPr/>
      </xdr:nvSpPr>
      <xdr:spPr>
        <a:xfrm>
          <a:off x="69215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1270</xdr:rowOff>
    </xdr:from>
    <xdr:to>
      <xdr:col>41</xdr:col>
      <xdr:colOff>50800</xdr:colOff>
      <xdr:row>64</xdr:row>
      <xdr:rowOff>1270</xdr:rowOff>
    </xdr:to>
    <xdr:cxnSp macro="">
      <xdr:nvCxnSpPr>
        <xdr:cNvPr id="255" name="直線コネクタ 254">
          <a:extLst>
            <a:ext uri="{FF2B5EF4-FFF2-40B4-BE49-F238E27FC236}">
              <a16:creationId xmlns:a16="http://schemas.microsoft.com/office/drawing/2014/main" id="{77C68AB7-1502-47BD-80FD-873612813DFC}"/>
            </a:ext>
          </a:extLst>
        </xdr:cNvPr>
        <xdr:cNvCxnSpPr/>
      </xdr:nvCxnSpPr>
      <xdr:spPr>
        <a:xfrm>
          <a:off x="6972300" y="10974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a:extLst>
            <a:ext uri="{FF2B5EF4-FFF2-40B4-BE49-F238E27FC236}">
              <a16:creationId xmlns:a16="http://schemas.microsoft.com/office/drawing/2014/main" id="{2FB7F8C5-2CB2-4DB3-9BAE-12DAFF5D6AD1}"/>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a:extLst>
            <a:ext uri="{FF2B5EF4-FFF2-40B4-BE49-F238E27FC236}">
              <a16:creationId xmlns:a16="http://schemas.microsoft.com/office/drawing/2014/main" id="{E875BABB-6110-4D53-B3B9-497E03F27928}"/>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a:extLst>
            <a:ext uri="{FF2B5EF4-FFF2-40B4-BE49-F238E27FC236}">
              <a16:creationId xmlns:a16="http://schemas.microsoft.com/office/drawing/2014/main" id="{D942F5B6-3FB8-4499-9162-BEDFDE60BCB3}"/>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id="{573B4D3C-D5DE-431C-A333-7C0F574F3B50}"/>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36847</xdr:rowOff>
    </xdr:from>
    <xdr:ext cx="469744" cy="259045"/>
    <xdr:sp macro="" textlink="">
      <xdr:nvSpPr>
        <xdr:cNvPr id="260" name="n_1mainValue【体育館・プール】&#10;一人当たり面積">
          <a:extLst>
            <a:ext uri="{FF2B5EF4-FFF2-40B4-BE49-F238E27FC236}">
              <a16:creationId xmlns:a16="http://schemas.microsoft.com/office/drawing/2014/main" id="{40E9C013-D48C-4AD6-A03A-628DE4D4C81C}"/>
            </a:ext>
          </a:extLst>
        </xdr:cNvPr>
        <xdr:cNvSpPr txBox="1"/>
      </xdr:nvSpPr>
      <xdr:spPr>
        <a:xfrm>
          <a:off x="9391727"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38117</xdr:rowOff>
    </xdr:from>
    <xdr:ext cx="469744" cy="259045"/>
    <xdr:sp macro="" textlink="">
      <xdr:nvSpPr>
        <xdr:cNvPr id="261" name="n_2mainValue【体育館・プール】&#10;一人当たり面積">
          <a:extLst>
            <a:ext uri="{FF2B5EF4-FFF2-40B4-BE49-F238E27FC236}">
              <a16:creationId xmlns:a16="http://schemas.microsoft.com/office/drawing/2014/main" id="{D495AA40-358B-491C-B0D4-400332F630AE}"/>
            </a:ext>
          </a:extLst>
        </xdr:cNvPr>
        <xdr:cNvSpPr txBox="1"/>
      </xdr:nvSpPr>
      <xdr:spPr>
        <a:xfrm>
          <a:off x="8515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43197</xdr:rowOff>
    </xdr:from>
    <xdr:ext cx="469744" cy="259045"/>
    <xdr:sp macro="" textlink="">
      <xdr:nvSpPr>
        <xdr:cNvPr id="262" name="n_3mainValue【体育館・プール】&#10;一人当たり面積">
          <a:extLst>
            <a:ext uri="{FF2B5EF4-FFF2-40B4-BE49-F238E27FC236}">
              <a16:creationId xmlns:a16="http://schemas.microsoft.com/office/drawing/2014/main" id="{3EAA74EA-DE5A-432A-AF74-D4AD41551335}"/>
            </a:ext>
          </a:extLst>
        </xdr:cNvPr>
        <xdr:cNvSpPr txBox="1"/>
      </xdr:nvSpPr>
      <xdr:spPr>
        <a:xfrm>
          <a:off x="7626427" y="110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43197</xdr:rowOff>
    </xdr:from>
    <xdr:ext cx="469744" cy="259045"/>
    <xdr:sp macro="" textlink="">
      <xdr:nvSpPr>
        <xdr:cNvPr id="263" name="n_4mainValue【体育館・プール】&#10;一人当たり面積">
          <a:extLst>
            <a:ext uri="{FF2B5EF4-FFF2-40B4-BE49-F238E27FC236}">
              <a16:creationId xmlns:a16="http://schemas.microsoft.com/office/drawing/2014/main" id="{12ACE132-6284-4970-B26B-37470CD4940A}"/>
            </a:ext>
          </a:extLst>
        </xdr:cNvPr>
        <xdr:cNvSpPr txBox="1"/>
      </xdr:nvSpPr>
      <xdr:spPr>
        <a:xfrm>
          <a:off x="6737427" y="110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16579A3-9947-4BE5-AAAB-6937B30002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98CC25C-8382-47EC-8947-896F6EB174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FD07189-EC0A-409F-92F8-8F7C49F2FC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9CC1BF6-A9D2-44EC-9F85-1FCF1CA045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CBE4EEF-5E22-4685-825E-8601FD8D8F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F8689E9-5767-4355-9FE1-7CE0DCE5FE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3F57F37-9AD4-4C82-B0FE-D3C255CEA2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FB5B951-13FA-412E-8F70-9C1082795F1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6B1DC45E-C726-4B1B-9713-A35F01DF6F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C4B12E1-4257-473D-BD3F-7F4CB38AE0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5E69D38-82CA-4A5B-8DFD-9DCDA4248E1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DCDDD986-6B44-4FD2-8913-EE1360C042D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6290ECF-BDD9-41A3-89EA-0A03FB11FEA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EBA10517-8610-4D06-9D4E-BE178C085F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0FA8F66-C2E7-4121-B917-B2629CBE91F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C38EB22-6D35-49EE-A4B5-540DE9A50FD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D629F10-32A8-4623-B84A-717C5DF8938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42131997-181F-49BD-8687-CBB026A5C42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658D784-05C9-4E12-AD70-7E998F365EB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3B42217-D4ED-4BE8-833A-98A2E5F7C20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3EC1AC80-9CC1-4438-9F65-F8620E16626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986A9FC8-4CD0-4C2C-AFF3-EB4D69A58A0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847B7D7-4E3C-43FE-8CEA-292586E324A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7D2CE5F-F12B-4198-9B65-0630D87D86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64ED5FD1-C244-491A-A719-3192A76695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20668BA8-3950-4D1A-AB42-710E7A52FF57}"/>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3DD4CD0A-B439-4275-97BD-DB8C22C21341}"/>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1DBE6001-A93E-4EFE-B454-50DD1032DF59}"/>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F41F3D30-5EEC-44BB-9CAB-B5AFA92D056D}"/>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2FC5016-9E9F-49D3-B13C-95C86AB2367F}"/>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40401F36-27AC-4CFD-86AB-B8D92AA22CF9}"/>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E215338F-A34B-42FD-BD2B-89CB0866E5EB}"/>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B9A7ABD7-240B-4E68-BA0B-333B69A7A49E}"/>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4AA211B8-BC66-4B84-85A8-E3C22343E2E1}"/>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7A1E28BE-68EC-4DC8-872D-D2A9B7D505D6}"/>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8F82275D-847D-4B09-AC5C-6E1A98AD58DE}"/>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58F8A24-C703-4FE2-A9B1-1FEF3853F1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F87675-847E-40B6-B592-BC53D47612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3CAB29-4C48-46D3-847F-FBBCDB6D3A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1FB58D4-4D27-4038-BAA7-C3F2C84239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136BDA2-0499-4A37-929B-B51D99160D4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153851</xdr:rowOff>
    </xdr:from>
    <xdr:to>
      <xdr:col>24</xdr:col>
      <xdr:colOff>114300</xdr:colOff>
      <xdr:row>84</xdr:row>
      <xdr:rowOff>84001</xdr:rowOff>
    </xdr:to>
    <xdr:sp macro="" textlink="">
      <xdr:nvSpPr>
        <xdr:cNvPr id="305" name="楕円 304">
          <a:extLst>
            <a:ext uri="{FF2B5EF4-FFF2-40B4-BE49-F238E27FC236}">
              <a16:creationId xmlns:a16="http://schemas.microsoft.com/office/drawing/2014/main" id="{B0DD7CC5-FEA0-4647-87E8-ECEE6FE28D21}"/>
            </a:ext>
          </a:extLst>
        </xdr:cNvPr>
        <xdr:cNvSpPr/>
      </xdr:nvSpPr>
      <xdr:spPr>
        <a:xfrm>
          <a:off x="4584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132278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6570D4E-26C9-48E6-8122-D21A12E25DEA}"/>
            </a:ext>
          </a:extLst>
        </xdr:cNvPr>
        <xdr:cNvSpPr txBox="1"/>
      </xdr:nvSpPr>
      <xdr:spPr>
        <a:xfrm>
          <a:off x="4673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7" name="楕円 306">
          <a:extLst>
            <a:ext uri="{FF2B5EF4-FFF2-40B4-BE49-F238E27FC236}">
              <a16:creationId xmlns:a16="http://schemas.microsoft.com/office/drawing/2014/main" id="{876A8E4A-CAF2-499F-AFF0-531684EEAFF0}"/>
            </a:ext>
          </a:extLst>
        </xdr:cNvPr>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33201</xdr:rowOff>
    </xdr:to>
    <xdr:cxnSp macro="">
      <xdr:nvCxnSpPr>
        <xdr:cNvPr id="308" name="直線コネクタ 307">
          <a:extLst>
            <a:ext uri="{FF2B5EF4-FFF2-40B4-BE49-F238E27FC236}">
              <a16:creationId xmlns:a16="http://schemas.microsoft.com/office/drawing/2014/main" id="{656BA19C-175C-4F7C-806C-A3D303393977}"/>
            </a:ext>
          </a:extLst>
        </xdr:cNvPr>
        <xdr:cNvCxnSpPr/>
      </xdr:nvCxnSpPr>
      <xdr:spPr>
        <a:xfrm>
          <a:off x="3797300" y="143990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9" name="楕円 308">
          <a:extLst>
            <a:ext uri="{FF2B5EF4-FFF2-40B4-BE49-F238E27FC236}">
              <a16:creationId xmlns:a16="http://schemas.microsoft.com/office/drawing/2014/main" id="{F0D0CAC5-8025-4F1E-93BA-78E27ED28B2B}"/>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168729</xdr:rowOff>
    </xdr:from>
    <xdr:to>
      <xdr:col>19</xdr:col>
      <xdr:colOff>177800</xdr:colOff>
      <xdr:row>84</xdr:row>
      <xdr:rowOff>3811</xdr:rowOff>
    </xdr:to>
    <xdr:cxnSp macro="">
      <xdr:nvCxnSpPr>
        <xdr:cNvPr id="310" name="直線コネクタ 309">
          <a:extLst>
            <a:ext uri="{FF2B5EF4-FFF2-40B4-BE49-F238E27FC236}">
              <a16:creationId xmlns:a16="http://schemas.microsoft.com/office/drawing/2014/main" id="{D70DA41B-A27C-4EA9-9875-363789E441A3}"/>
            </a:ext>
          </a:extLst>
        </xdr:cNvPr>
        <xdr:cNvCxnSpPr/>
      </xdr:nvCxnSpPr>
      <xdr:spPr>
        <a:xfrm flipV="1">
          <a:off x="2908300" y="143990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11" name="楕円 310">
          <a:extLst>
            <a:ext uri="{FF2B5EF4-FFF2-40B4-BE49-F238E27FC236}">
              <a16:creationId xmlns:a16="http://schemas.microsoft.com/office/drawing/2014/main" id="{4896F239-8CE2-4303-AED1-C7A54EFB5CA5}"/>
            </a:ext>
          </a:extLst>
        </xdr:cNvPr>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3811</xdr:rowOff>
    </xdr:to>
    <xdr:cxnSp macro="">
      <xdr:nvCxnSpPr>
        <xdr:cNvPr id="312" name="直線コネクタ 311">
          <a:extLst>
            <a:ext uri="{FF2B5EF4-FFF2-40B4-BE49-F238E27FC236}">
              <a16:creationId xmlns:a16="http://schemas.microsoft.com/office/drawing/2014/main" id="{FD9045BF-9B24-4E6A-A50B-0752F3E6A78C}"/>
            </a:ext>
          </a:extLst>
        </xdr:cNvPr>
        <xdr:cNvCxnSpPr/>
      </xdr:nvCxnSpPr>
      <xdr:spPr>
        <a:xfrm>
          <a:off x="2019300" y="1437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3" name="楕円 312">
          <a:extLst>
            <a:ext uri="{FF2B5EF4-FFF2-40B4-BE49-F238E27FC236}">
              <a16:creationId xmlns:a16="http://schemas.microsoft.com/office/drawing/2014/main" id="{2851572A-CAF3-41E4-A3D1-58141304140D}"/>
            </a:ext>
          </a:extLst>
        </xdr:cNvPr>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140970</xdr:rowOff>
    </xdr:from>
    <xdr:to>
      <xdr:col>10</xdr:col>
      <xdr:colOff>114300</xdr:colOff>
      <xdr:row>84</xdr:row>
      <xdr:rowOff>18506</xdr:rowOff>
    </xdr:to>
    <xdr:cxnSp macro="">
      <xdr:nvCxnSpPr>
        <xdr:cNvPr id="314" name="直線コネクタ 313">
          <a:extLst>
            <a:ext uri="{FF2B5EF4-FFF2-40B4-BE49-F238E27FC236}">
              <a16:creationId xmlns:a16="http://schemas.microsoft.com/office/drawing/2014/main" id="{371E3420-4F6A-4B3D-A796-C992F27F360D}"/>
            </a:ext>
          </a:extLst>
        </xdr:cNvPr>
        <xdr:cNvCxnSpPr/>
      </xdr:nvCxnSpPr>
      <xdr:spPr>
        <a:xfrm flipV="1">
          <a:off x="1130300" y="143713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a:extLst>
            <a:ext uri="{FF2B5EF4-FFF2-40B4-BE49-F238E27FC236}">
              <a16:creationId xmlns:a16="http://schemas.microsoft.com/office/drawing/2014/main" id="{5358536F-8FA1-447B-8901-1B38800C5945}"/>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a:extLst>
            <a:ext uri="{FF2B5EF4-FFF2-40B4-BE49-F238E27FC236}">
              <a16:creationId xmlns:a16="http://schemas.microsoft.com/office/drawing/2014/main" id="{97AE805C-A35E-40AD-BF11-1DB015808062}"/>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id="{61890CBD-E910-4CB4-BED2-50D900A1A905}"/>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a:extLst>
            <a:ext uri="{FF2B5EF4-FFF2-40B4-BE49-F238E27FC236}">
              <a16:creationId xmlns:a16="http://schemas.microsoft.com/office/drawing/2014/main" id="{D67E3CD9-507B-4FAE-954B-4E386AB6B32B}"/>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39206</xdr:rowOff>
    </xdr:from>
    <xdr:ext cx="405111" cy="259045"/>
    <xdr:sp macro="" textlink="">
      <xdr:nvSpPr>
        <xdr:cNvPr id="319" name="n_1mainValue【福祉施設】&#10;有形固定資産減価償却率">
          <a:extLst>
            <a:ext uri="{FF2B5EF4-FFF2-40B4-BE49-F238E27FC236}">
              <a16:creationId xmlns:a16="http://schemas.microsoft.com/office/drawing/2014/main" id="{91C10216-9AF1-4274-9CF2-85C5AE59DED7}"/>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20" name="n_2mainValue【福祉施設】&#10;有形固定資産減価償却率">
          <a:extLst>
            <a:ext uri="{FF2B5EF4-FFF2-40B4-BE49-F238E27FC236}">
              <a16:creationId xmlns:a16="http://schemas.microsoft.com/office/drawing/2014/main" id="{911E75A2-E1B1-4B4A-B9EF-8A9766752F49}"/>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21" name="n_3mainValue【福祉施設】&#10;有形固定資産減価償却率">
          <a:extLst>
            <a:ext uri="{FF2B5EF4-FFF2-40B4-BE49-F238E27FC236}">
              <a16:creationId xmlns:a16="http://schemas.microsoft.com/office/drawing/2014/main" id="{03FC6989-C4D3-45A4-82A5-6F8AB38A04DC}"/>
            </a:ext>
          </a:extLst>
        </xdr:cNvPr>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322" name="n_4mainValue【福祉施設】&#10;有形固定資産減価償却率">
          <a:extLst>
            <a:ext uri="{FF2B5EF4-FFF2-40B4-BE49-F238E27FC236}">
              <a16:creationId xmlns:a16="http://schemas.microsoft.com/office/drawing/2014/main" id="{879EDA21-A60E-437B-8890-C04C951028B9}"/>
            </a:ext>
          </a:extLst>
        </xdr:cNvPr>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B58B0FB-26A3-4B15-ACAE-41B27DEAD0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79E78DB-B329-4060-924B-E7EEFD7E33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31852CE-1CC4-4DFB-9957-3C2A38714C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5A1480E-44CB-43BC-BD8D-D917B567291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DE5417A-BD55-49FC-B1C6-BCED7B1227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B222CF3-CE96-4EEF-8E94-126FC685F7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E385425-F927-4236-8BFD-3D56AF3698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5637C78-F402-458F-A162-40067D1FCF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B460F42-1170-4D2A-9593-3C38093F79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28C7E66-9887-4B63-BA98-5C0164F165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32C3A196-C2B9-46A9-A846-616E08D1228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8A0B3F9E-7689-4ECF-A4A2-FB05DC73C1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E55CE03-1E00-4006-8AF8-D1B91FF845B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4827CC57-AABF-4139-BA79-0C2304215F7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F8A9DD09-FBFF-4119-AE53-38C7B7FDD20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AFE28B4-C707-41B7-945F-214FC09848B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904ABFE-EC82-4489-824A-B3707A8D01D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FA3C84D9-39FE-4788-910E-11C5E48ADED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CD45C181-2E7F-4958-A21C-5B8E6DC198C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800B1901-2058-41C2-AE3E-B4FF2AD2243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2ACE2F4D-9B66-4015-9789-69EE8BC117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D6B979E-5C98-4DE8-9687-86D2343DFE9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B2B1CA5B-A8B2-40DC-BC3F-680EF4C219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179D801C-A9EE-4799-B7B9-F71BA765FDD4}"/>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67144ED4-3962-4F45-B2F3-E27FE3A9AAB6}"/>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EF83262D-6F68-4699-BB93-D150AB05DBA8}"/>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6D018103-8AEA-4707-ABCD-CE34107B87B5}"/>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B8EA514A-D384-4FB9-ADFF-C4D0E1F36489}"/>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6165A351-0875-4C52-9BA8-51DD8044C85D}"/>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2FCF556C-791B-4866-A037-3F0E9F403AEF}"/>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90054BB4-2DC5-4D31-B951-5A309C963C1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BED0165E-DBB9-4390-892C-21C1A4BD1963}"/>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8491FA6A-86E3-40D5-BE82-5404D8D695EC}"/>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9C1FCD0B-43E1-4CD1-8E40-06FA8BC547DE}"/>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FF96B00-FD84-44E6-AFB1-D5D0680FB3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6D89256-DD9D-4AAE-8877-7D332859BE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24368E1-D044-4A8E-9528-65EA5A867E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E6DA0BA-5DE5-4E6B-9DAA-2024105FB8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804172A-9CEF-430E-A554-A99A907FAD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71120</xdr:rowOff>
    </xdr:from>
    <xdr:to>
      <xdr:col>55</xdr:col>
      <xdr:colOff>50800</xdr:colOff>
      <xdr:row>85</xdr:row>
      <xdr:rowOff>1270</xdr:rowOff>
    </xdr:to>
    <xdr:sp macro="" textlink="">
      <xdr:nvSpPr>
        <xdr:cNvPr id="362" name="楕円 361">
          <a:extLst>
            <a:ext uri="{FF2B5EF4-FFF2-40B4-BE49-F238E27FC236}">
              <a16:creationId xmlns:a16="http://schemas.microsoft.com/office/drawing/2014/main" id="{18C38BFB-10B3-4E9E-AECD-C7FEC45CEF48}"/>
            </a:ext>
          </a:extLst>
        </xdr:cNvPr>
        <xdr:cNvSpPr/>
      </xdr:nvSpPr>
      <xdr:spPr>
        <a:xfrm>
          <a:off x="10426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49547</xdr:rowOff>
    </xdr:from>
    <xdr:ext cx="469744" cy="259045"/>
    <xdr:sp macro="" textlink="">
      <xdr:nvSpPr>
        <xdr:cNvPr id="363" name="【福祉施設】&#10;一人当たり面積該当値テキスト">
          <a:extLst>
            <a:ext uri="{FF2B5EF4-FFF2-40B4-BE49-F238E27FC236}">
              <a16:creationId xmlns:a16="http://schemas.microsoft.com/office/drawing/2014/main" id="{4A3A2085-96E9-4B93-A535-FC83B98ED1D8}"/>
            </a:ext>
          </a:extLst>
        </xdr:cNvPr>
        <xdr:cNvSpPr txBox="1"/>
      </xdr:nvSpPr>
      <xdr:spPr>
        <a:xfrm>
          <a:off x="10515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64" name="楕円 363">
          <a:extLst>
            <a:ext uri="{FF2B5EF4-FFF2-40B4-BE49-F238E27FC236}">
              <a16:creationId xmlns:a16="http://schemas.microsoft.com/office/drawing/2014/main" id="{6AB1812C-A3A4-4A20-ABC6-D45065DEBBAB}"/>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129539</xdr:rowOff>
    </xdr:to>
    <xdr:cxnSp macro="">
      <xdr:nvCxnSpPr>
        <xdr:cNvPr id="365" name="直線コネクタ 364">
          <a:extLst>
            <a:ext uri="{FF2B5EF4-FFF2-40B4-BE49-F238E27FC236}">
              <a16:creationId xmlns:a16="http://schemas.microsoft.com/office/drawing/2014/main" id="{0D409E47-625B-4B6D-9FD2-C07F9D0EE0B9}"/>
            </a:ext>
          </a:extLst>
        </xdr:cNvPr>
        <xdr:cNvCxnSpPr/>
      </xdr:nvCxnSpPr>
      <xdr:spPr>
        <a:xfrm flipV="1">
          <a:off x="9639300" y="1452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21589</xdr:rowOff>
    </xdr:from>
    <xdr:to>
      <xdr:col>46</xdr:col>
      <xdr:colOff>38100</xdr:colOff>
      <xdr:row>84</xdr:row>
      <xdr:rowOff>123189</xdr:rowOff>
    </xdr:to>
    <xdr:sp macro="" textlink="">
      <xdr:nvSpPr>
        <xdr:cNvPr id="366" name="楕円 365">
          <a:extLst>
            <a:ext uri="{FF2B5EF4-FFF2-40B4-BE49-F238E27FC236}">
              <a16:creationId xmlns:a16="http://schemas.microsoft.com/office/drawing/2014/main" id="{9ACFB349-AC7B-4BB4-97F0-55E602968679}"/>
            </a:ext>
          </a:extLst>
        </xdr:cNvPr>
        <xdr:cNvSpPr/>
      </xdr:nvSpPr>
      <xdr:spPr>
        <a:xfrm>
          <a:off x="869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129539</xdr:rowOff>
    </xdr:to>
    <xdr:cxnSp macro="">
      <xdr:nvCxnSpPr>
        <xdr:cNvPr id="367" name="直線コネクタ 366">
          <a:extLst>
            <a:ext uri="{FF2B5EF4-FFF2-40B4-BE49-F238E27FC236}">
              <a16:creationId xmlns:a16="http://schemas.microsoft.com/office/drawing/2014/main" id="{B946C912-4702-4423-B19C-F09784D2A932}"/>
            </a:ext>
          </a:extLst>
        </xdr:cNvPr>
        <xdr:cNvCxnSpPr/>
      </xdr:nvCxnSpPr>
      <xdr:spPr>
        <a:xfrm>
          <a:off x="8750300" y="144741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29211</xdr:rowOff>
    </xdr:from>
    <xdr:to>
      <xdr:col>41</xdr:col>
      <xdr:colOff>101600</xdr:colOff>
      <xdr:row>84</xdr:row>
      <xdr:rowOff>130811</xdr:rowOff>
    </xdr:to>
    <xdr:sp macro="" textlink="">
      <xdr:nvSpPr>
        <xdr:cNvPr id="368" name="楕円 367">
          <a:extLst>
            <a:ext uri="{FF2B5EF4-FFF2-40B4-BE49-F238E27FC236}">
              <a16:creationId xmlns:a16="http://schemas.microsoft.com/office/drawing/2014/main" id="{2F79063E-065F-4E44-B1D9-494F28443097}"/>
            </a:ext>
          </a:extLst>
        </xdr:cNvPr>
        <xdr:cNvSpPr/>
      </xdr:nvSpPr>
      <xdr:spPr>
        <a:xfrm>
          <a:off x="7810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72389</xdr:rowOff>
    </xdr:from>
    <xdr:to>
      <xdr:col>45</xdr:col>
      <xdr:colOff>177800</xdr:colOff>
      <xdr:row>84</xdr:row>
      <xdr:rowOff>80011</xdr:rowOff>
    </xdr:to>
    <xdr:cxnSp macro="">
      <xdr:nvCxnSpPr>
        <xdr:cNvPr id="369" name="直線コネクタ 368">
          <a:extLst>
            <a:ext uri="{FF2B5EF4-FFF2-40B4-BE49-F238E27FC236}">
              <a16:creationId xmlns:a16="http://schemas.microsoft.com/office/drawing/2014/main" id="{396CB7C5-CF0D-40E3-9A36-94710E169E8F}"/>
            </a:ext>
          </a:extLst>
        </xdr:cNvPr>
        <xdr:cNvCxnSpPr/>
      </xdr:nvCxnSpPr>
      <xdr:spPr>
        <a:xfrm flipV="1">
          <a:off x="7861300" y="1447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162561</xdr:rowOff>
    </xdr:from>
    <xdr:to>
      <xdr:col>36</xdr:col>
      <xdr:colOff>165100</xdr:colOff>
      <xdr:row>84</xdr:row>
      <xdr:rowOff>92711</xdr:rowOff>
    </xdr:to>
    <xdr:sp macro="" textlink="">
      <xdr:nvSpPr>
        <xdr:cNvPr id="370" name="楕円 369">
          <a:extLst>
            <a:ext uri="{FF2B5EF4-FFF2-40B4-BE49-F238E27FC236}">
              <a16:creationId xmlns:a16="http://schemas.microsoft.com/office/drawing/2014/main" id="{F20D0C08-19DE-4793-A229-9B72559E22B3}"/>
            </a:ext>
          </a:extLst>
        </xdr:cNvPr>
        <xdr:cNvSpPr/>
      </xdr:nvSpPr>
      <xdr:spPr>
        <a:xfrm>
          <a:off x="6921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41911</xdr:rowOff>
    </xdr:from>
    <xdr:to>
      <xdr:col>41</xdr:col>
      <xdr:colOff>50800</xdr:colOff>
      <xdr:row>84</xdr:row>
      <xdr:rowOff>80011</xdr:rowOff>
    </xdr:to>
    <xdr:cxnSp macro="">
      <xdr:nvCxnSpPr>
        <xdr:cNvPr id="371" name="直線コネクタ 370">
          <a:extLst>
            <a:ext uri="{FF2B5EF4-FFF2-40B4-BE49-F238E27FC236}">
              <a16:creationId xmlns:a16="http://schemas.microsoft.com/office/drawing/2014/main" id="{21C74EB8-0305-4199-AC06-1B476AD8A2CE}"/>
            </a:ext>
          </a:extLst>
        </xdr:cNvPr>
        <xdr:cNvCxnSpPr/>
      </xdr:nvCxnSpPr>
      <xdr:spPr>
        <a:xfrm>
          <a:off x="6972300" y="14443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47B51BA3-F63A-493F-BCE2-34BC5A471C57}"/>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EE223DAB-50CC-4B7F-8980-8C388937D5D3}"/>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CCD72059-B1E9-4BEB-9B1D-4CFFFD74E412}"/>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a:extLst>
            <a:ext uri="{FF2B5EF4-FFF2-40B4-BE49-F238E27FC236}">
              <a16:creationId xmlns:a16="http://schemas.microsoft.com/office/drawing/2014/main" id="{380D8093-68CE-41C4-9665-25CFECDBFDD7}"/>
            </a:ext>
          </a:extLst>
        </xdr:cNvPr>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76" name="n_1mainValue【福祉施設】&#10;一人当たり面積">
          <a:extLst>
            <a:ext uri="{FF2B5EF4-FFF2-40B4-BE49-F238E27FC236}">
              <a16:creationId xmlns:a16="http://schemas.microsoft.com/office/drawing/2014/main" id="{A93880FB-B235-4A5C-B5AC-E03562045F31}"/>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114316</xdr:rowOff>
    </xdr:from>
    <xdr:ext cx="469744" cy="259045"/>
    <xdr:sp macro="" textlink="">
      <xdr:nvSpPr>
        <xdr:cNvPr id="377" name="n_2mainValue【福祉施設】&#10;一人当たり面積">
          <a:extLst>
            <a:ext uri="{FF2B5EF4-FFF2-40B4-BE49-F238E27FC236}">
              <a16:creationId xmlns:a16="http://schemas.microsoft.com/office/drawing/2014/main" id="{690A06D5-02B4-48FE-8664-0E131A60C7A7}"/>
            </a:ext>
          </a:extLst>
        </xdr:cNvPr>
        <xdr:cNvSpPr txBox="1"/>
      </xdr:nvSpPr>
      <xdr:spPr>
        <a:xfrm>
          <a:off x="8515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121938</xdr:rowOff>
    </xdr:from>
    <xdr:ext cx="469744" cy="259045"/>
    <xdr:sp macro="" textlink="">
      <xdr:nvSpPr>
        <xdr:cNvPr id="378" name="n_3mainValue【福祉施設】&#10;一人当たり面積">
          <a:extLst>
            <a:ext uri="{FF2B5EF4-FFF2-40B4-BE49-F238E27FC236}">
              <a16:creationId xmlns:a16="http://schemas.microsoft.com/office/drawing/2014/main" id="{6347ADFB-A8A5-45C2-825A-3F0B22CFEFD6}"/>
            </a:ext>
          </a:extLst>
        </xdr:cNvPr>
        <xdr:cNvSpPr txBox="1"/>
      </xdr:nvSpPr>
      <xdr:spPr>
        <a:xfrm>
          <a:off x="7626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109238</xdr:rowOff>
    </xdr:from>
    <xdr:ext cx="469744" cy="259045"/>
    <xdr:sp macro="" textlink="">
      <xdr:nvSpPr>
        <xdr:cNvPr id="379" name="n_4mainValue【福祉施設】&#10;一人当たり面積">
          <a:extLst>
            <a:ext uri="{FF2B5EF4-FFF2-40B4-BE49-F238E27FC236}">
              <a16:creationId xmlns:a16="http://schemas.microsoft.com/office/drawing/2014/main" id="{CF16325A-40F6-4C72-A2DA-2DC41E520490}"/>
            </a:ext>
          </a:extLst>
        </xdr:cNvPr>
        <xdr:cNvSpPr txBox="1"/>
      </xdr:nvSpPr>
      <xdr:spPr>
        <a:xfrm>
          <a:off x="6737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DCCA18C-88F1-4ED3-BE9E-1130B6366B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2D7EFDB-ECA8-4678-AC45-6EA62B6059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0799664-8972-4616-B897-92AFF23EF3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BC4FA53-F24A-4FA2-86BF-445BA646C7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3E7360E-57CE-48F2-94C4-64DF7808DD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71F7669-8D5F-4221-94F3-C8C6262D87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527EC14-CB9C-4DB7-BA2C-5207B73585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967DC65-1187-46E4-AC0B-D0BFF3F719D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588D670D-285F-4D60-85A3-FC1D2A506BE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6524A518-C055-4117-93C1-E91368E68D2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E5E4046A-3168-4A0E-921B-5AE651C4F07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240A0B99-3500-4D6E-B173-2AE9F3C40E5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C116392-E5C0-4BFF-B316-25F336F660D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201FF5DA-4C65-466E-85E7-8C578F913CB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2204E525-D344-4E9D-8489-B95E83FE872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7620F3AF-7171-4938-A188-341F24DB0A0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C7ED07E0-40F5-43B3-8A34-3A20A3E457C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2010FCCC-3F15-4597-941A-4773E289FD2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5F887718-4F3D-43E3-BA5A-6529F6C89F1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BFCB8E59-61FC-4477-B721-14988E1FD98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D76C8E6E-C2CF-4ACE-A1B2-4541CCACF27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4F69405-EB26-4201-B5EC-3B8B631C969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7A66712B-683C-4181-BED9-C8ECEBE4CF9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94953E89-A2E9-4854-B2C1-E24BA0DDFB3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A8C1759F-1924-4EF7-89AC-AB7AE95F2CF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D4D4D728-099E-4268-87AD-053EA2622DDA}"/>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BA1BEA8D-1025-4E53-84F8-0DEBBE82BFF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CD073F55-57B2-474C-BB46-078B1C78846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605432DA-CFF4-4CD6-9C3B-ADE444FAFEB5}"/>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0DE1094E-26AE-4E5B-A090-367749B4A8F0}"/>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9B4DB60D-DCCF-438E-ABD7-9946721F8129}"/>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EA474B26-4EE8-4750-A9CE-3BDD19E0E0F3}"/>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1E2BD908-8DD0-4198-AE06-BF9CBEB0C04A}"/>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0A419A05-A24D-45D3-8ABD-982CC9E4517C}"/>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20C7E489-1E9F-453B-9A72-0E2744AAD905}"/>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918CC989-4B97-4402-86D8-812F6A76D10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D0C0759-68D7-43C7-9FB5-7BAA4E1A860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9486F0F-2681-439E-9452-C26D9CCEDA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38DDB48-5D47-4EC4-B4FD-2F6C42DAAED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F728F9B-B165-44AC-AA70-DA0857B9C9F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BB0B446-09C9-4493-9A8C-CDE03023B6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1" name="楕円 420">
          <a:extLst>
            <a:ext uri="{FF2B5EF4-FFF2-40B4-BE49-F238E27FC236}">
              <a16:creationId xmlns:a16="http://schemas.microsoft.com/office/drawing/2014/main" id="{F2651F53-14B2-4311-AAC9-1A613140D373}"/>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2" name="【市民会館】&#10;有形固定資産減価償却率該当値テキスト">
          <a:extLst>
            <a:ext uri="{FF2B5EF4-FFF2-40B4-BE49-F238E27FC236}">
              <a16:creationId xmlns:a16="http://schemas.microsoft.com/office/drawing/2014/main" id="{E8CE74F5-4B48-4746-849C-219E942B09A1}"/>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3" name="楕円 422">
          <a:extLst>
            <a:ext uri="{FF2B5EF4-FFF2-40B4-BE49-F238E27FC236}">
              <a16:creationId xmlns:a16="http://schemas.microsoft.com/office/drawing/2014/main" id="{26088298-2327-4BFF-8CAE-6965CC5FC3E9}"/>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4" name="直線コネクタ 423">
          <a:extLst>
            <a:ext uri="{FF2B5EF4-FFF2-40B4-BE49-F238E27FC236}">
              <a16:creationId xmlns:a16="http://schemas.microsoft.com/office/drawing/2014/main" id="{50CD820E-48F8-4541-9B32-3BB1CB1FF5FC}"/>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5" name="楕円 424">
          <a:extLst>
            <a:ext uri="{FF2B5EF4-FFF2-40B4-BE49-F238E27FC236}">
              <a16:creationId xmlns:a16="http://schemas.microsoft.com/office/drawing/2014/main" id="{9920B8D3-FB8B-4637-8FAD-7D11989225ED}"/>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6" name="直線コネクタ 425">
          <a:extLst>
            <a:ext uri="{FF2B5EF4-FFF2-40B4-BE49-F238E27FC236}">
              <a16:creationId xmlns:a16="http://schemas.microsoft.com/office/drawing/2014/main" id="{A1D081BB-7BCA-4BF9-9EE8-45E70D0854E5}"/>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139700</xdr:rowOff>
    </xdr:from>
    <xdr:to>
      <xdr:col>10</xdr:col>
      <xdr:colOff>165100</xdr:colOff>
      <xdr:row>109</xdr:row>
      <xdr:rowOff>69850</xdr:rowOff>
    </xdr:to>
    <xdr:sp macro="" textlink="">
      <xdr:nvSpPr>
        <xdr:cNvPr id="427" name="楕円 426">
          <a:extLst>
            <a:ext uri="{FF2B5EF4-FFF2-40B4-BE49-F238E27FC236}">
              <a16:creationId xmlns:a16="http://schemas.microsoft.com/office/drawing/2014/main" id="{0D9512B4-8D50-4A92-97C3-DCB41CAF13DF}"/>
            </a:ext>
          </a:extLst>
        </xdr:cNvPr>
        <xdr:cNvSpPr/>
      </xdr:nvSpPr>
      <xdr:spPr>
        <a:xfrm>
          <a:off x="1968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19050</xdr:rowOff>
    </xdr:from>
    <xdr:to>
      <xdr:col>15</xdr:col>
      <xdr:colOff>50800</xdr:colOff>
      <xdr:row>109</xdr:row>
      <xdr:rowOff>35379</xdr:rowOff>
    </xdr:to>
    <xdr:cxnSp macro="">
      <xdr:nvCxnSpPr>
        <xdr:cNvPr id="428" name="直線コネクタ 427">
          <a:extLst>
            <a:ext uri="{FF2B5EF4-FFF2-40B4-BE49-F238E27FC236}">
              <a16:creationId xmlns:a16="http://schemas.microsoft.com/office/drawing/2014/main" id="{881D7DBE-829C-4F1A-BB95-1539647EA802}"/>
            </a:ext>
          </a:extLst>
        </xdr:cNvPr>
        <xdr:cNvCxnSpPr/>
      </xdr:nvCxnSpPr>
      <xdr:spPr>
        <a:xfrm>
          <a:off x="2019300" y="1870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139700</xdr:rowOff>
    </xdr:from>
    <xdr:to>
      <xdr:col>6</xdr:col>
      <xdr:colOff>38100</xdr:colOff>
      <xdr:row>109</xdr:row>
      <xdr:rowOff>69850</xdr:rowOff>
    </xdr:to>
    <xdr:sp macro="" textlink="">
      <xdr:nvSpPr>
        <xdr:cNvPr id="429" name="楕円 428">
          <a:extLst>
            <a:ext uri="{FF2B5EF4-FFF2-40B4-BE49-F238E27FC236}">
              <a16:creationId xmlns:a16="http://schemas.microsoft.com/office/drawing/2014/main" id="{30B01C5E-1715-4F42-8BF8-6A0587A37548}"/>
            </a:ext>
          </a:extLst>
        </xdr:cNvPr>
        <xdr:cNvSpPr/>
      </xdr:nvSpPr>
      <xdr:spPr>
        <a:xfrm>
          <a:off x="1079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19050</xdr:rowOff>
    </xdr:from>
    <xdr:to>
      <xdr:col>10</xdr:col>
      <xdr:colOff>114300</xdr:colOff>
      <xdr:row>109</xdr:row>
      <xdr:rowOff>19050</xdr:rowOff>
    </xdr:to>
    <xdr:cxnSp macro="">
      <xdr:nvCxnSpPr>
        <xdr:cNvPr id="430" name="直線コネクタ 429">
          <a:extLst>
            <a:ext uri="{FF2B5EF4-FFF2-40B4-BE49-F238E27FC236}">
              <a16:creationId xmlns:a16="http://schemas.microsoft.com/office/drawing/2014/main" id="{8B4BB3B3-6640-4656-A159-97B8732AFAFC}"/>
            </a:ext>
          </a:extLst>
        </xdr:cNvPr>
        <xdr:cNvCxnSpPr/>
      </xdr:nvCxnSpPr>
      <xdr:spPr>
        <a:xfrm>
          <a:off x="1130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6BE48B8C-0DC1-4847-A70F-64E5DC366CF7}"/>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E3F8213A-3793-4FEC-B76F-4DCE2D08EE88}"/>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7D50CE49-9AF3-499B-8DDC-9B397D526A57}"/>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id="{999AC2B4-C75B-4E06-B97F-B3259D5A442B}"/>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5" name="n_1mainValue【市民会館】&#10;有形固定資産減価償却率">
          <a:extLst>
            <a:ext uri="{FF2B5EF4-FFF2-40B4-BE49-F238E27FC236}">
              <a16:creationId xmlns:a16="http://schemas.microsoft.com/office/drawing/2014/main" id="{187E3D19-BFD8-431F-A6EC-17A097A131C1}"/>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6" name="n_2mainValue【市民会館】&#10;有形固定資産減価償却率">
          <a:extLst>
            <a:ext uri="{FF2B5EF4-FFF2-40B4-BE49-F238E27FC236}">
              <a16:creationId xmlns:a16="http://schemas.microsoft.com/office/drawing/2014/main" id="{D3D4143B-B4A3-42A6-BFA6-E11DA900F8B2}"/>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60977</xdr:rowOff>
    </xdr:from>
    <xdr:ext cx="405111" cy="259045"/>
    <xdr:sp macro="" textlink="">
      <xdr:nvSpPr>
        <xdr:cNvPr id="437" name="n_3mainValue【市民会館】&#10;有形固定資産減価償却率">
          <a:extLst>
            <a:ext uri="{FF2B5EF4-FFF2-40B4-BE49-F238E27FC236}">
              <a16:creationId xmlns:a16="http://schemas.microsoft.com/office/drawing/2014/main" id="{CDE38885-9E95-4E11-A23C-595F85390898}"/>
            </a:ext>
          </a:extLst>
        </xdr:cNvPr>
        <xdr:cNvSpPr txBox="1"/>
      </xdr:nvSpPr>
      <xdr:spPr>
        <a:xfrm>
          <a:off x="1816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60977</xdr:rowOff>
    </xdr:from>
    <xdr:ext cx="405111" cy="259045"/>
    <xdr:sp macro="" textlink="">
      <xdr:nvSpPr>
        <xdr:cNvPr id="438" name="n_4mainValue【市民会館】&#10;有形固定資産減価償却率">
          <a:extLst>
            <a:ext uri="{FF2B5EF4-FFF2-40B4-BE49-F238E27FC236}">
              <a16:creationId xmlns:a16="http://schemas.microsoft.com/office/drawing/2014/main" id="{1CE92AFC-AEA4-4DE6-BAED-9871DCD68E5E}"/>
            </a:ext>
          </a:extLst>
        </xdr:cNvPr>
        <xdr:cNvSpPr txBox="1"/>
      </xdr:nvSpPr>
      <xdr:spPr>
        <a:xfrm>
          <a:off x="927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6DD5C16B-B396-4EDE-AD20-93C4E56112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9157FC97-77C8-414B-9288-82F5E5FB19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24E5F989-97D4-456A-A26B-D55069BF05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E9FDB62D-9B4C-494A-814C-4B302B8508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7486759B-52EB-49FE-8BA9-9FF1A0CE09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BFE8EB7B-C0A8-4F19-A8EB-77618E0CD6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ABA8A43A-FD3A-4976-94B9-61A84079D6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7C72A0FD-97F8-4281-882F-C498160EC56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89126BBD-CEE5-47C8-BD07-772D2D7E482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33949DBF-E3A6-45BF-8335-F5A81099E3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138F611D-DC74-472A-8B36-DBC9A7DB67F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D92A2893-0481-490C-A209-279A01CCE7E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6E2F2544-60C0-4F23-A989-A26D1BC2FC6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DDBDA29F-D1B6-4EB0-83A6-7A42EE471A8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9C25B016-2E0F-4E7D-ADC7-301D8BFB802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3AAB7D49-CF4F-40E5-855F-CED8B8F1042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B9D3C7CE-EF31-46E5-8029-7534C5CCAF3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C46663CF-A5C1-49A9-8D15-BB3BC7634F1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74740CD0-901D-4331-B86E-C516B8391CD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4D7F327B-BA71-4588-91BB-1EB8CDDC5BA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9732D61C-A239-429A-A80E-E6CF6CD82C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35D2E5CC-E845-4817-B2AC-9D18A24B9937}"/>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340CED8F-BAB2-4678-9A58-94D299527F3B}"/>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30CC3359-34AF-45E3-9A63-2272F1936415}"/>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9B934281-6596-4835-9981-3784A8BFEF84}"/>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79D838DF-855E-4261-85D9-1FEB8CB493B3}"/>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a:extLst>
            <a:ext uri="{FF2B5EF4-FFF2-40B4-BE49-F238E27FC236}">
              <a16:creationId xmlns:a16="http://schemas.microsoft.com/office/drawing/2014/main" id="{E15949FC-F1C7-4AE1-8E03-9881A8D0962A}"/>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B8D74D5D-E534-49AB-8F85-3DB6D9674A75}"/>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87B35545-3CEC-42D1-BCBA-347E2B38095E}"/>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E0C68781-FE4C-4B10-A548-51CFC53E88B6}"/>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DDEF9C6F-3B4F-4D45-B7DF-3B2C32EDE20E}"/>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B0ACFA83-258D-418B-86AA-B099B5C8CE12}"/>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2A361EA-637E-4A2C-9376-E96BC5D6C18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F59DA5A-028E-4429-8045-DD5EF91941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E5D08A9-5CDB-4A78-B803-2993D73D8B1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037380B-FB3D-46EC-9163-B845E1B2D9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BCC56B2-7F9D-47C2-B268-0BA6F1BA6A2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18542</xdr:rowOff>
    </xdr:from>
    <xdr:to>
      <xdr:col>55</xdr:col>
      <xdr:colOff>50800</xdr:colOff>
      <xdr:row>105</xdr:row>
      <xdr:rowOff>120142</xdr:rowOff>
    </xdr:to>
    <xdr:sp macro="" textlink="">
      <xdr:nvSpPr>
        <xdr:cNvPr id="476" name="楕円 475">
          <a:extLst>
            <a:ext uri="{FF2B5EF4-FFF2-40B4-BE49-F238E27FC236}">
              <a16:creationId xmlns:a16="http://schemas.microsoft.com/office/drawing/2014/main" id="{E244A9B8-50E9-4677-81B4-C18940B67280}"/>
            </a:ext>
          </a:extLst>
        </xdr:cNvPr>
        <xdr:cNvSpPr/>
      </xdr:nvSpPr>
      <xdr:spPr>
        <a:xfrm>
          <a:off x="10426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168419</xdr:rowOff>
    </xdr:from>
    <xdr:ext cx="469744" cy="259045"/>
    <xdr:sp macro="" textlink="">
      <xdr:nvSpPr>
        <xdr:cNvPr id="477" name="【市民会館】&#10;一人当たり面積該当値テキスト">
          <a:extLst>
            <a:ext uri="{FF2B5EF4-FFF2-40B4-BE49-F238E27FC236}">
              <a16:creationId xmlns:a16="http://schemas.microsoft.com/office/drawing/2014/main" id="{FFC090A2-19A7-4CEA-B3E8-892204AE876C}"/>
            </a:ext>
          </a:extLst>
        </xdr:cNvPr>
        <xdr:cNvSpPr txBox="1"/>
      </xdr:nvSpPr>
      <xdr:spPr>
        <a:xfrm>
          <a:off x="10515600"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27687</xdr:rowOff>
    </xdr:from>
    <xdr:to>
      <xdr:col>50</xdr:col>
      <xdr:colOff>165100</xdr:colOff>
      <xdr:row>105</xdr:row>
      <xdr:rowOff>129287</xdr:rowOff>
    </xdr:to>
    <xdr:sp macro="" textlink="">
      <xdr:nvSpPr>
        <xdr:cNvPr id="478" name="楕円 477">
          <a:extLst>
            <a:ext uri="{FF2B5EF4-FFF2-40B4-BE49-F238E27FC236}">
              <a16:creationId xmlns:a16="http://schemas.microsoft.com/office/drawing/2014/main" id="{BC3F31E8-B4F0-4E3E-961B-72BF17CD2BF9}"/>
            </a:ext>
          </a:extLst>
        </xdr:cNvPr>
        <xdr:cNvSpPr/>
      </xdr:nvSpPr>
      <xdr:spPr>
        <a:xfrm>
          <a:off x="9588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69342</xdr:rowOff>
    </xdr:from>
    <xdr:to>
      <xdr:col>55</xdr:col>
      <xdr:colOff>0</xdr:colOff>
      <xdr:row>105</xdr:row>
      <xdr:rowOff>78487</xdr:rowOff>
    </xdr:to>
    <xdr:cxnSp macro="">
      <xdr:nvCxnSpPr>
        <xdr:cNvPr id="479" name="直線コネクタ 478">
          <a:extLst>
            <a:ext uri="{FF2B5EF4-FFF2-40B4-BE49-F238E27FC236}">
              <a16:creationId xmlns:a16="http://schemas.microsoft.com/office/drawing/2014/main" id="{30949531-C2DD-4970-8047-5CA8097FAD36}"/>
            </a:ext>
          </a:extLst>
        </xdr:cNvPr>
        <xdr:cNvCxnSpPr/>
      </xdr:nvCxnSpPr>
      <xdr:spPr>
        <a:xfrm flipV="1">
          <a:off x="9639300" y="180715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66548</xdr:rowOff>
    </xdr:from>
    <xdr:to>
      <xdr:col>46</xdr:col>
      <xdr:colOff>38100</xdr:colOff>
      <xdr:row>106</xdr:row>
      <xdr:rowOff>168148</xdr:rowOff>
    </xdr:to>
    <xdr:sp macro="" textlink="">
      <xdr:nvSpPr>
        <xdr:cNvPr id="480" name="楕円 479">
          <a:extLst>
            <a:ext uri="{FF2B5EF4-FFF2-40B4-BE49-F238E27FC236}">
              <a16:creationId xmlns:a16="http://schemas.microsoft.com/office/drawing/2014/main" id="{8CFCB593-4150-440C-A49C-8896707C058A}"/>
            </a:ext>
          </a:extLst>
        </xdr:cNvPr>
        <xdr:cNvSpPr/>
      </xdr:nvSpPr>
      <xdr:spPr>
        <a:xfrm>
          <a:off x="8699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78487</xdr:rowOff>
    </xdr:from>
    <xdr:to>
      <xdr:col>50</xdr:col>
      <xdr:colOff>114300</xdr:colOff>
      <xdr:row>106</xdr:row>
      <xdr:rowOff>117348</xdr:rowOff>
    </xdr:to>
    <xdr:cxnSp macro="">
      <xdr:nvCxnSpPr>
        <xdr:cNvPr id="481" name="直線コネクタ 480">
          <a:extLst>
            <a:ext uri="{FF2B5EF4-FFF2-40B4-BE49-F238E27FC236}">
              <a16:creationId xmlns:a16="http://schemas.microsoft.com/office/drawing/2014/main" id="{92F90254-69E0-41C8-9461-4ABDB6FB71DD}"/>
            </a:ext>
          </a:extLst>
        </xdr:cNvPr>
        <xdr:cNvCxnSpPr/>
      </xdr:nvCxnSpPr>
      <xdr:spPr>
        <a:xfrm flipV="1">
          <a:off x="8750300" y="1808073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50546</xdr:rowOff>
    </xdr:from>
    <xdr:to>
      <xdr:col>41</xdr:col>
      <xdr:colOff>101600</xdr:colOff>
      <xdr:row>105</xdr:row>
      <xdr:rowOff>152146</xdr:rowOff>
    </xdr:to>
    <xdr:sp macro="" textlink="">
      <xdr:nvSpPr>
        <xdr:cNvPr id="482" name="楕円 481">
          <a:extLst>
            <a:ext uri="{FF2B5EF4-FFF2-40B4-BE49-F238E27FC236}">
              <a16:creationId xmlns:a16="http://schemas.microsoft.com/office/drawing/2014/main" id="{61B45ACE-428E-4CAE-81ED-33E0BEC158FE}"/>
            </a:ext>
          </a:extLst>
        </xdr:cNvPr>
        <xdr:cNvSpPr/>
      </xdr:nvSpPr>
      <xdr:spPr>
        <a:xfrm>
          <a:off x="7810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101346</xdr:rowOff>
    </xdr:from>
    <xdr:to>
      <xdr:col>45</xdr:col>
      <xdr:colOff>177800</xdr:colOff>
      <xdr:row>106</xdr:row>
      <xdr:rowOff>117348</xdr:rowOff>
    </xdr:to>
    <xdr:cxnSp macro="">
      <xdr:nvCxnSpPr>
        <xdr:cNvPr id="483" name="直線コネクタ 482">
          <a:extLst>
            <a:ext uri="{FF2B5EF4-FFF2-40B4-BE49-F238E27FC236}">
              <a16:creationId xmlns:a16="http://schemas.microsoft.com/office/drawing/2014/main" id="{02FB9E0A-BDA6-4D29-9793-CE2A6B330CC5}"/>
            </a:ext>
          </a:extLst>
        </xdr:cNvPr>
        <xdr:cNvCxnSpPr/>
      </xdr:nvCxnSpPr>
      <xdr:spPr>
        <a:xfrm>
          <a:off x="7861300" y="181035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80263</xdr:rowOff>
    </xdr:from>
    <xdr:to>
      <xdr:col>36</xdr:col>
      <xdr:colOff>165100</xdr:colOff>
      <xdr:row>107</xdr:row>
      <xdr:rowOff>10413</xdr:rowOff>
    </xdr:to>
    <xdr:sp macro="" textlink="">
      <xdr:nvSpPr>
        <xdr:cNvPr id="484" name="楕円 483">
          <a:extLst>
            <a:ext uri="{FF2B5EF4-FFF2-40B4-BE49-F238E27FC236}">
              <a16:creationId xmlns:a16="http://schemas.microsoft.com/office/drawing/2014/main" id="{0F16C154-078E-4F02-AE89-E9486585183B}"/>
            </a:ext>
          </a:extLst>
        </xdr:cNvPr>
        <xdr:cNvSpPr/>
      </xdr:nvSpPr>
      <xdr:spPr>
        <a:xfrm>
          <a:off x="6921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101346</xdr:rowOff>
    </xdr:from>
    <xdr:to>
      <xdr:col>41</xdr:col>
      <xdr:colOff>50800</xdr:colOff>
      <xdr:row>106</xdr:row>
      <xdr:rowOff>131063</xdr:rowOff>
    </xdr:to>
    <xdr:cxnSp macro="">
      <xdr:nvCxnSpPr>
        <xdr:cNvPr id="485" name="直線コネクタ 484">
          <a:extLst>
            <a:ext uri="{FF2B5EF4-FFF2-40B4-BE49-F238E27FC236}">
              <a16:creationId xmlns:a16="http://schemas.microsoft.com/office/drawing/2014/main" id="{607DB7E7-671A-4E44-91C5-EE5900A4668E}"/>
            </a:ext>
          </a:extLst>
        </xdr:cNvPr>
        <xdr:cNvCxnSpPr/>
      </xdr:nvCxnSpPr>
      <xdr:spPr>
        <a:xfrm flipV="1">
          <a:off x="6972300" y="18103596"/>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a:extLst>
            <a:ext uri="{FF2B5EF4-FFF2-40B4-BE49-F238E27FC236}">
              <a16:creationId xmlns:a16="http://schemas.microsoft.com/office/drawing/2014/main" id="{D75D0F0E-8364-46EE-8743-97A25C8BC89F}"/>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a:extLst>
            <a:ext uri="{FF2B5EF4-FFF2-40B4-BE49-F238E27FC236}">
              <a16:creationId xmlns:a16="http://schemas.microsoft.com/office/drawing/2014/main" id="{64A24082-0701-457D-A2D9-69CACE657C3E}"/>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a:extLst>
            <a:ext uri="{FF2B5EF4-FFF2-40B4-BE49-F238E27FC236}">
              <a16:creationId xmlns:a16="http://schemas.microsoft.com/office/drawing/2014/main" id="{87F0387E-F296-4E78-A93D-39F6A0664155}"/>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a:extLst>
            <a:ext uri="{FF2B5EF4-FFF2-40B4-BE49-F238E27FC236}">
              <a16:creationId xmlns:a16="http://schemas.microsoft.com/office/drawing/2014/main" id="{8964DAE1-784D-4DBB-8E44-509B95F0B80D}"/>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120414</xdr:rowOff>
    </xdr:from>
    <xdr:ext cx="469744" cy="259045"/>
    <xdr:sp macro="" textlink="">
      <xdr:nvSpPr>
        <xdr:cNvPr id="490" name="n_1mainValue【市民会館】&#10;一人当たり面積">
          <a:extLst>
            <a:ext uri="{FF2B5EF4-FFF2-40B4-BE49-F238E27FC236}">
              <a16:creationId xmlns:a16="http://schemas.microsoft.com/office/drawing/2014/main" id="{4E635465-4D2B-40A7-AC6D-D788393353DC}"/>
            </a:ext>
          </a:extLst>
        </xdr:cNvPr>
        <xdr:cNvSpPr txBox="1"/>
      </xdr:nvSpPr>
      <xdr:spPr>
        <a:xfrm>
          <a:off x="93917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159275</xdr:rowOff>
    </xdr:from>
    <xdr:ext cx="469744" cy="259045"/>
    <xdr:sp macro="" textlink="">
      <xdr:nvSpPr>
        <xdr:cNvPr id="491" name="n_2mainValue【市民会館】&#10;一人当たり面積">
          <a:extLst>
            <a:ext uri="{FF2B5EF4-FFF2-40B4-BE49-F238E27FC236}">
              <a16:creationId xmlns:a16="http://schemas.microsoft.com/office/drawing/2014/main" id="{289FE035-3C76-4067-9BAC-406D511C4519}"/>
            </a:ext>
          </a:extLst>
        </xdr:cNvPr>
        <xdr:cNvSpPr txBox="1"/>
      </xdr:nvSpPr>
      <xdr:spPr>
        <a:xfrm>
          <a:off x="8515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143273</xdr:rowOff>
    </xdr:from>
    <xdr:ext cx="469744" cy="259045"/>
    <xdr:sp macro="" textlink="">
      <xdr:nvSpPr>
        <xdr:cNvPr id="492" name="n_3mainValue【市民会館】&#10;一人当たり面積">
          <a:extLst>
            <a:ext uri="{FF2B5EF4-FFF2-40B4-BE49-F238E27FC236}">
              <a16:creationId xmlns:a16="http://schemas.microsoft.com/office/drawing/2014/main" id="{0BC5B6D9-B5BC-4E96-A1CE-91C137CFE679}"/>
            </a:ext>
          </a:extLst>
        </xdr:cNvPr>
        <xdr:cNvSpPr txBox="1"/>
      </xdr:nvSpPr>
      <xdr:spPr>
        <a:xfrm>
          <a:off x="7626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1540</xdr:rowOff>
    </xdr:from>
    <xdr:ext cx="469744" cy="259045"/>
    <xdr:sp macro="" textlink="">
      <xdr:nvSpPr>
        <xdr:cNvPr id="493" name="n_4mainValue【市民会館】&#10;一人当たり面積">
          <a:extLst>
            <a:ext uri="{FF2B5EF4-FFF2-40B4-BE49-F238E27FC236}">
              <a16:creationId xmlns:a16="http://schemas.microsoft.com/office/drawing/2014/main" id="{722F98BB-B665-423B-A3D1-71046537031C}"/>
            </a:ext>
          </a:extLst>
        </xdr:cNvPr>
        <xdr:cNvSpPr txBox="1"/>
      </xdr:nvSpPr>
      <xdr:spPr>
        <a:xfrm>
          <a:off x="6737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59BED060-02F7-410C-A7CA-B72BF0867E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B79A1EBF-9892-45FB-84EF-4A7EB666A7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C200BD45-5266-48EE-A30C-78AEDA63E4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114CB3E9-9ECD-465D-B755-51F69A858A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7EC6A0B3-8337-44C2-AFF3-1A28E62611E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F992880E-16A4-4BDD-99C2-C2C89A41B7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9ABF2474-682E-413E-8E36-AC4E562D49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DD915CE-1D34-44F8-A1FA-CC1905A7A8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750321AE-07DC-4B09-B567-3F7BE1CA3C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68B4D805-05E0-4FE0-9CEA-7D1FD8702B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20627714-83E5-4F0F-BC93-2A97447A645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60234035-048B-4B6C-A531-A378050AF13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1605AE77-26CD-4F1B-85B6-F702259533F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F609BF21-CAEA-4049-8A56-39CAC63F62F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F49E819A-1F5F-45FE-B83C-FE967EE8F2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1C456FDB-EE5C-4255-A138-5C8CB56BC24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50BB21C0-8F03-418D-8190-D911B6F080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D66904AE-F782-426D-B580-F953DB98AD9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3C688F33-35EF-451D-9049-64EBB581BB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BB1C028F-904C-4F86-9E39-2CDE3A1EFC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FF2D4AA8-22F6-4E2B-9B4B-8CBE718B420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1AB29DC6-1AEF-4FC1-B0A1-43F2A37296B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5B9A95FB-DE4C-48D3-9548-DC94291DA91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9F205CD7-AC2F-4D64-B998-85CAF49B20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FF2718BE-BF2A-49B4-93B9-39A2163DDC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7129DF78-B797-4763-B4EC-DFBCF18497C8}"/>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3E473A08-F923-4C3C-A983-5CBDF6D5B11E}"/>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87C54428-A708-46D3-BF0E-EBA1D6C72392}"/>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402FC822-0AEF-4A44-AB18-2DD808B7136D}"/>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0AAEDE86-356A-45F2-B74F-09DCF9C91A59}"/>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3726EAC7-AF1C-461C-A3FB-FD6390BA73A7}"/>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CB149212-66B9-4D7B-9728-2DF8C9E405B1}"/>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EC64A276-C711-48B4-99C2-6E308373767B}"/>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28FFD3E1-2C10-4C24-9E08-5166CAA660DF}"/>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B7E927A9-63DC-4BD3-8B86-C0A567E211BF}"/>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id="{B80CA03C-40E6-4755-98D8-7FBD4416E0A4}"/>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4554301-F425-41DB-8113-BFF098003E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D19087D-1D97-4D59-879A-41796B22036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E65A05A-7533-4DAA-A25B-34D1ACDFFD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8D3E697-902A-4737-AD3B-B6EDA24AA7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98548AD-DC3B-42A8-8E9F-5A164DD810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535" name="楕円 534">
          <a:extLst>
            <a:ext uri="{FF2B5EF4-FFF2-40B4-BE49-F238E27FC236}">
              <a16:creationId xmlns:a16="http://schemas.microsoft.com/office/drawing/2014/main" id="{87D1C5DD-B202-479A-BB30-AD8B2053557F}"/>
            </a:ext>
          </a:extLst>
        </xdr:cNvPr>
        <xdr:cNvSpPr/>
      </xdr:nvSpPr>
      <xdr:spPr>
        <a:xfrm>
          <a:off x="162687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340A69DA-D729-4E3C-8CD8-F389511A0962}"/>
            </a:ext>
          </a:extLst>
        </xdr:cNvPr>
        <xdr:cNvSpPr txBox="1"/>
      </xdr:nvSpPr>
      <xdr:spPr>
        <a:xfrm>
          <a:off x="16357600"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64588</xdr:rowOff>
    </xdr:from>
    <xdr:to>
      <xdr:col>81</xdr:col>
      <xdr:colOff>101600</xdr:colOff>
      <xdr:row>40</xdr:row>
      <xdr:rowOff>166188</xdr:rowOff>
    </xdr:to>
    <xdr:sp macro="" textlink="">
      <xdr:nvSpPr>
        <xdr:cNvPr id="537" name="楕円 536">
          <a:extLst>
            <a:ext uri="{FF2B5EF4-FFF2-40B4-BE49-F238E27FC236}">
              <a16:creationId xmlns:a16="http://schemas.microsoft.com/office/drawing/2014/main" id="{89C74554-11A2-4B48-A4E2-6BE0EBE96414}"/>
            </a:ext>
          </a:extLst>
        </xdr:cNvPr>
        <xdr:cNvSpPr/>
      </xdr:nvSpPr>
      <xdr:spPr>
        <a:xfrm>
          <a:off x="15430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115388</xdr:rowOff>
    </xdr:from>
    <xdr:to>
      <xdr:col>85</xdr:col>
      <xdr:colOff>127000</xdr:colOff>
      <xdr:row>40</xdr:row>
      <xdr:rowOff>159476</xdr:rowOff>
    </xdr:to>
    <xdr:cxnSp macro="">
      <xdr:nvCxnSpPr>
        <xdr:cNvPr id="538" name="直線コネクタ 537">
          <a:extLst>
            <a:ext uri="{FF2B5EF4-FFF2-40B4-BE49-F238E27FC236}">
              <a16:creationId xmlns:a16="http://schemas.microsoft.com/office/drawing/2014/main" id="{D06FC42B-5462-41A1-8D62-B404B3B6FA83}"/>
            </a:ext>
          </a:extLst>
        </xdr:cNvPr>
        <xdr:cNvCxnSpPr/>
      </xdr:nvCxnSpPr>
      <xdr:spPr>
        <a:xfrm>
          <a:off x="15481300" y="69733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20501</xdr:rowOff>
    </xdr:from>
    <xdr:to>
      <xdr:col>76</xdr:col>
      <xdr:colOff>165100</xdr:colOff>
      <xdr:row>40</xdr:row>
      <xdr:rowOff>122101</xdr:rowOff>
    </xdr:to>
    <xdr:sp macro="" textlink="">
      <xdr:nvSpPr>
        <xdr:cNvPr id="539" name="楕円 538">
          <a:extLst>
            <a:ext uri="{FF2B5EF4-FFF2-40B4-BE49-F238E27FC236}">
              <a16:creationId xmlns:a16="http://schemas.microsoft.com/office/drawing/2014/main" id="{4F0D16E4-DAC0-435F-AF0C-EC485FD59CB4}"/>
            </a:ext>
          </a:extLst>
        </xdr:cNvPr>
        <xdr:cNvSpPr/>
      </xdr:nvSpPr>
      <xdr:spPr>
        <a:xfrm>
          <a:off x="14541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71301</xdr:rowOff>
    </xdr:from>
    <xdr:to>
      <xdr:col>81</xdr:col>
      <xdr:colOff>50800</xdr:colOff>
      <xdr:row>40</xdr:row>
      <xdr:rowOff>115388</xdr:rowOff>
    </xdr:to>
    <xdr:cxnSp macro="">
      <xdr:nvCxnSpPr>
        <xdr:cNvPr id="540" name="直線コネクタ 539">
          <a:extLst>
            <a:ext uri="{FF2B5EF4-FFF2-40B4-BE49-F238E27FC236}">
              <a16:creationId xmlns:a16="http://schemas.microsoft.com/office/drawing/2014/main" id="{0AC27399-39A3-4647-8119-01273896B3E8}"/>
            </a:ext>
          </a:extLst>
        </xdr:cNvPr>
        <xdr:cNvCxnSpPr/>
      </xdr:nvCxnSpPr>
      <xdr:spPr>
        <a:xfrm>
          <a:off x="14592300" y="69293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147865</xdr:rowOff>
    </xdr:from>
    <xdr:to>
      <xdr:col>72</xdr:col>
      <xdr:colOff>38100</xdr:colOff>
      <xdr:row>40</xdr:row>
      <xdr:rowOff>78015</xdr:rowOff>
    </xdr:to>
    <xdr:sp macro="" textlink="">
      <xdr:nvSpPr>
        <xdr:cNvPr id="541" name="楕円 540">
          <a:extLst>
            <a:ext uri="{FF2B5EF4-FFF2-40B4-BE49-F238E27FC236}">
              <a16:creationId xmlns:a16="http://schemas.microsoft.com/office/drawing/2014/main" id="{43621035-C736-4388-A7E5-E68CD41031B0}"/>
            </a:ext>
          </a:extLst>
        </xdr:cNvPr>
        <xdr:cNvSpPr/>
      </xdr:nvSpPr>
      <xdr:spPr>
        <a:xfrm>
          <a:off x="1365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27215</xdr:rowOff>
    </xdr:from>
    <xdr:to>
      <xdr:col>76</xdr:col>
      <xdr:colOff>114300</xdr:colOff>
      <xdr:row>40</xdr:row>
      <xdr:rowOff>71301</xdr:rowOff>
    </xdr:to>
    <xdr:cxnSp macro="">
      <xdr:nvCxnSpPr>
        <xdr:cNvPr id="542" name="直線コネクタ 541">
          <a:extLst>
            <a:ext uri="{FF2B5EF4-FFF2-40B4-BE49-F238E27FC236}">
              <a16:creationId xmlns:a16="http://schemas.microsoft.com/office/drawing/2014/main" id="{451BF1B5-CD28-4BC0-8E3C-F0C241D2B73E}"/>
            </a:ext>
          </a:extLst>
        </xdr:cNvPr>
        <xdr:cNvCxnSpPr/>
      </xdr:nvCxnSpPr>
      <xdr:spPr>
        <a:xfrm>
          <a:off x="13703300" y="68852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43" name="楕円 542">
          <a:extLst>
            <a:ext uri="{FF2B5EF4-FFF2-40B4-BE49-F238E27FC236}">
              <a16:creationId xmlns:a16="http://schemas.microsoft.com/office/drawing/2014/main" id="{289C593A-C5BB-4283-BA42-645209C3647B}"/>
            </a:ext>
          </a:extLst>
        </xdr:cNvPr>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85997</xdr:rowOff>
    </xdr:to>
    <xdr:cxnSp macro="">
      <xdr:nvCxnSpPr>
        <xdr:cNvPr id="544" name="直線コネクタ 543">
          <a:extLst>
            <a:ext uri="{FF2B5EF4-FFF2-40B4-BE49-F238E27FC236}">
              <a16:creationId xmlns:a16="http://schemas.microsoft.com/office/drawing/2014/main" id="{3AD69A61-43AD-49C9-95B0-274BDE0FBB02}"/>
            </a:ext>
          </a:extLst>
        </xdr:cNvPr>
        <xdr:cNvCxnSpPr/>
      </xdr:nvCxnSpPr>
      <xdr:spPr>
        <a:xfrm flipV="1">
          <a:off x="12814300" y="68852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28937EF7-B39B-4D12-B753-0ED5DBD20AB6}"/>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D3D07707-1F6B-46FD-ABF7-9600AF84147E}"/>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843BE30F-BA29-446D-9AC2-88FCBF9911A7}"/>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A08AD47D-131A-401B-AE06-F8A1650CB903}"/>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157315</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69208D3B-F03B-4F58-9044-281157390314}"/>
            </a:ext>
          </a:extLst>
        </xdr:cNvPr>
        <xdr:cNvSpPr txBox="1"/>
      </xdr:nvSpPr>
      <xdr:spPr>
        <a:xfrm>
          <a:off x="152660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113228</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42C749A7-3014-475D-8CFB-190F6425B5D5}"/>
            </a:ext>
          </a:extLst>
        </xdr:cNvPr>
        <xdr:cNvSpPr txBox="1"/>
      </xdr:nvSpPr>
      <xdr:spPr>
        <a:xfrm>
          <a:off x="14389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69142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4E29EEA1-1124-4806-B9FF-0D3C7E460A27}"/>
            </a:ext>
          </a:extLst>
        </xdr:cNvPr>
        <xdr:cNvSpPr txBox="1"/>
      </xdr:nvSpPr>
      <xdr:spPr>
        <a:xfrm>
          <a:off x="13500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AB50CF81-F088-4110-B968-C2A762C092D7}"/>
            </a:ext>
          </a:extLst>
        </xdr:cNvPr>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36A6A1A-8605-4FDA-BB88-DF62EF2CB7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56B355BB-FD2D-4D3F-9B2F-4181E142F7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97D603C-152D-457D-9709-8EAD2948F8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637844C-6BCE-430E-A9E1-87E01F047A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DA0A64DB-F729-462A-8969-8437B064C3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B7E45159-72F3-4314-B792-E6C1017487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DD7FEBF1-E68C-441E-ABBB-14F3823D1F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7642A8-5836-4DA5-8A26-F16258BE26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7F9D7601-7CFF-49BF-99FD-7DECAC256D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3AC633C8-9B11-43EA-95BD-9A99636BB3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46AED8A6-E79A-4C9A-9349-0F1E1529DDA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B7942567-58FA-4585-9BF0-A1DEDE28A49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179B125C-ADCD-433E-9AD3-D257D3AB7C7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A9D709AA-8B2C-45F2-8D88-31DA03B0EDA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271E0021-941E-4B4A-9251-16A6058BAB7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52FD699D-EA5B-40A7-A3F3-722F8607ADA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866DBC94-2BFE-4B43-9F48-C9477AFA3FD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C4702FCB-F20F-45FE-85EC-368C244962E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40FE2F39-B129-41D0-919D-8ACC0A0351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17546CDE-C685-45F5-B936-A9DA82AE5A9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A0BC3637-00C1-42AC-A582-847250314C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a:extLst>
            <a:ext uri="{FF2B5EF4-FFF2-40B4-BE49-F238E27FC236}">
              <a16:creationId xmlns:a16="http://schemas.microsoft.com/office/drawing/2014/main" id="{3343E38D-B664-43A5-9A24-4470436C4927}"/>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C3A24514-86E9-4F62-B5E0-81D4C5BB4E0D}"/>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a:extLst>
            <a:ext uri="{FF2B5EF4-FFF2-40B4-BE49-F238E27FC236}">
              <a16:creationId xmlns:a16="http://schemas.microsoft.com/office/drawing/2014/main" id="{6EC34F3C-E236-47D8-A97B-11499029BBE3}"/>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6396B36F-482D-4381-9E69-ED31968E75BB}"/>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a:extLst>
            <a:ext uri="{FF2B5EF4-FFF2-40B4-BE49-F238E27FC236}">
              <a16:creationId xmlns:a16="http://schemas.microsoft.com/office/drawing/2014/main" id="{187634FE-5AAB-4FB0-981C-A99C7320288B}"/>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5EFD0190-E089-49DB-BC8B-633BCC524446}"/>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a:extLst>
            <a:ext uri="{FF2B5EF4-FFF2-40B4-BE49-F238E27FC236}">
              <a16:creationId xmlns:a16="http://schemas.microsoft.com/office/drawing/2014/main" id="{C1A94346-6A97-4F8C-B731-B616B0902409}"/>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a:extLst>
            <a:ext uri="{FF2B5EF4-FFF2-40B4-BE49-F238E27FC236}">
              <a16:creationId xmlns:a16="http://schemas.microsoft.com/office/drawing/2014/main" id="{B0F793F6-4907-4DFC-92C1-DEA3E31FFB1B}"/>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a:extLst>
            <a:ext uri="{FF2B5EF4-FFF2-40B4-BE49-F238E27FC236}">
              <a16:creationId xmlns:a16="http://schemas.microsoft.com/office/drawing/2014/main" id="{DA62BD25-3C8B-4800-8CB0-3564A5C2081B}"/>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a:extLst>
            <a:ext uri="{FF2B5EF4-FFF2-40B4-BE49-F238E27FC236}">
              <a16:creationId xmlns:a16="http://schemas.microsoft.com/office/drawing/2014/main" id="{CAA915D3-7573-4B22-959F-4B5E41B83168}"/>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a:extLst>
            <a:ext uri="{FF2B5EF4-FFF2-40B4-BE49-F238E27FC236}">
              <a16:creationId xmlns:a16="http://schemas.microsoft.com/office/drawing/2014/main" id="{BD21F288-EB1C-4E1F-85CF-9C3ECF20EA04}"/>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91FA02B-CC39-4332-92B1-EAC6E6314A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98D626F-CD13-40CE-80CF-72AE7A5C10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A77B514-6B26-4EA2-8ECC-BDAEB19138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71AD448-5F5B-49D3-AF63-247B67EDA4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2869098-83F8-4B25-8C6A-420A34B785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93107</xdr:rowOff>
    </xdr:from>
    <xdr:to>
      <xdr:col>116</xdr:col>
      <xdr:colOff>114300</xdr:colOff>
      <xdr:row>40</xdr:row>
      <xdr:rowOff>23257</xdr:rowOff>
    </xdr:to>
    <xdr:sp macro="" textlink="">
      <xdr:nvSpPr>
        <xdr:cNvPr id="590" name="楕円 589">
          <a:extLst>
            <a:ext uri="{FF2B5EF4-FFF2-40B4-BE49-F238E27FC236}">
              <a16:creationId xmlns:a16="http://schemas.microsoft.com/office/drawing/2014/main" id="{43BFA4C3-52CE-47E6-A30A-A1B8DD874AE1}"/>
            </a:ext>
          </a:extLst>
        </xdr:cNvPr>
        <xdr:cNvSpPr/>
      </xdr:nvSpPr>
      <xdr:spPr>
        <a:xfrm>
          <a:off x="22110700" y="67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71534</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F476A695-B443-4948-96D1-E19D8DEB6E9B}"/>
            </a:ext>
          </a:extLst>
        </xdr:cNvPr>
        <xdr:cNvSpPr txBox="1"/>
      </xdr:nvSpPr>
      <xdr:spPr>
        <a:xfrm>
          <a:off x="22199600" y="67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100417</xdr:rowOff>
    </xdr:from>
    <xdr:to>
      <xdr:col>112</xdr:col>
      <xdr:colOff>38100</xdr:colOff>
      <xdr:row>40</xdr:row>
      <xdr:rowOff>30567</xdr:rowOff>
    </xdr:to>
    <xdr:sp macro="" textlink="">
      <xdr:nvSpPr>
        <xdr:cNvPr id="592" name="楕円 591">
          <a:extLst>
            <a:ext uri="{FF2B5EF4-FFF2-40B4-BE49-F238E27FC236}">
              <a16:creationId xmlns:a16="http://schemas.microsoft.com/office/drawing/2014/main" id="{D3B0DAE6-2691-4C71-8F29-BFE53E55A149}"/>
            </a:ext>
          </a:extLst>
        </xdr:cNvPr>
        <xdr:cNvSpPr/>
      </xdr:nvSpPr>
      <xdr:spPr>
        <a:xfrm>
          <a:off x="21272500" y="67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143907</xdr:rowOff>
    </xdr:from>
    <xdr:to>
      <xdr:col>116</xdr:col>
      <xdr:colOff>63500</xdr:colOff>
      <xdr:row>39</xdr:row>
      <xdr:rowOff>151217</xdr:rowOff>
    </xdr:to>
    <xdr:cxnSp macro="">
      <xdr:nvCxnSpPr>
        <xdr:cNvPr id="593" name="直線コネクタ 592">
          <a:extLst>
            <a:ext uri="{FF2B5EF4-FFF2-40B4-BE49-F238E27FC236}">
              <a16:creationId xmlns:a16="http://schemas.microsoft.com/office/drawing/2014/main" id="{2F24867A-C343-408A-BEE5-B86BAEC075E4}"/>
            </a:ext>
          </a:extLst>
        </xdr:cNvPr>
        <xdr:cNvCxnSpPr/>
      </xdr:nvCxnSpPr>
      <xdr:spPr>
        <a:xfrm flipV="1">
          <a:off x="21323300" y="6830457"/>
          <a:ext cx="8382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107500</xdr:rowOff>
    </xdr:from>
    <xdr:to>
      <xdr:col>107</xdr:col>
      <xdr:colOff>101600</xdr:colOff>
      <xdr:row>40</xdr:row>
      <xdr:rowOff>37650</xdr:rowOff>
    </xdr:to>
    <xdr:sp macro="" textlink="">
      <xdr:nvSpPr>
        <xdr:cNvPr id="594" name="楕円 593">
          <a:extLst>
            <a:ext uri="{FF2B5EF4-FFF2-40B4-BE49-F238E27FC236}">
              <a16:creationId xmlns:a16="http://schemas.microsoft.com/office/drawing/2014/main" id="{255D5419-61A5-43CC-AAF3-181CF0B570EF}"/>
            </a:ext>
          </a:extLst>
        </xdr:cNvPr>
        <xdr:cNvSpPr/>
      </xdr:nvSpPr>
      <xdr:spPr>
        <a:xfrm>
          <a:off x="20383500" y="67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151217</xdr:rowOff>
    </xdr:from>
    <xdr:to>
      <xdr:col>111</xdr:col>
      <xdr:colOff>177800</xdr:colOff>
      <xdr:row>39</xdr:row>
      <xdr:rowOff>158300</xdr:rowOff>
    </xdr:to>
    <xdr:cxnSp macro="">
      <xdr:nvCxnSpPr>
        <xdr:cNvPr id="595" name="直線コネクタ 594">
          <a:extLst>
            <a:ext uri="{FF2B5EF4-FFF2-40B4-BE49-F238E27FC236}">
              <a16:creationId xmlns:a16="http://schemas.microsoft.com/office/drawing/2014/main" id="{DB80E15A-D584-4C79-85B0-D34FAE5AF79E}"/>
            </a:ext>
          </a:extLst>
        </xdr:cNvPr>
        <xdr:cNvCxnSpPr/>
      </xdr:nvCxnSpPr>
      <xdr:spPr>
        <a:xfrm flipV="1">
          <a:off x="20434300" y="6837767"/>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113260</xdr:rowOff>
    </xdr:from>
    <xdr:to>
      <xdr:col>102</xdr:col>
      <xdr:colOff>165100</xdr:colOff>
      <xdr:row>40</xdr:row>
      <xdr:rowOff>43410</xdr:rowOff>
    </xdr:to>
    <xdr:sp macro="" textlink="">
      <xdr:nvSpPr>
        <xdr:cNvPr id="596" name="楕円 595">
          <a:extLst>
            <a:ext uri="{FF2B5EF4-FFF2-40B4-BE49-F238E27FC236}">
              <a16:creationId xmlns:a16="http://schemas.microsoft.com/office/drawing/2014/main" id="{ECF1C60F-A4D7-456D-BD72-E1DAACED6C0E}"/>
            </a:ext>
          </a:extLst>
        </xdr:cNvPr>
        <xdr:cNvSpPr/>
      </xdr:nvSpPr>
      <xdr:spPr>
        <a:xfrm>
          <a:off x="19494500" y="67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158300</xdr:rowOff>
    </xdr:from>
    <xdr:to>
      <xdr:col>107</xdr:col>
      <xdr:colOff>50800</xdr:colOff>
      <xdr:row>39</xdr:row>
      <xdr:rowOff>164060</xdr:rowOff>
    </xdr:to>
    <xdr:cxnSp macro="">
      <xdr:nvCxnSpPr>
        <xdr:cNvPr id="597" name="直線コネクタ 596">
          <a:extLst>
            <a:ext uri="{FF2B5EF4-FFF2-40B4-BE49-F238E27FC236}">
              <a16:creationId xmlns:a16="http://schemas.microsoft.com/office/drawing/2014/main" id="{EC962C71-7C64-446E-8ADD-E9B4E9B22E6C}"/>
            </a:ext>
          </a:extLst>
        </xdr:cNvPr>
        <xdr:cNvCxnSpPr/>
      </xdr:nvCxnSpPr>
      <xdr:spPr>
        <a:xfrm flipV="1">
          <a:off x="19545300" y="6844850"/>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30562</xdr:rowOff>
    </xdr:from>
    <xdr:to>
      <xdr:col>98</xdr:col>
      <xdr:colOff>38100</xdr:colOff>
      <xdr:row>39</xdr:row>
      <xdr:rowOff>132162</xdr:rowOff>
    </xdr:to>
    <xdr:sp macro="" textlink="">
      <xdr:nvSpPr>
        <xdr:cNvPr id="598" name="楕円 597">
          <a:extLst>
            <a:ext uri="{FF2B5EF4-FFF2-40B4-BE49-F238E27FC236}">
              <a16:creationId xmlns:a16="http://schemas.microsoft.com/office/drawing/2014/main" id="{60882D28-2969-40CE-98B9-B6FE276DEA9C}"/>
            </a:ext>
          </a:extLst>
        </xdr:cNvPr>
        <xdr:cNvSpPr/>
      </xdr:nvSpPr>
      <xdr:spPr>
        <a:xfrm>
          <a:off x="18605500" y="67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81362</xdr:rowOff>
    </xdr:from>
    <xdr:to>
      <xdr:col>102</xdr:col>
      <xdr:colOff>114300</xdr:colOff>
      <xdr:row>39</xdr:row>
      <xdr:rowOff>164060</xdr:rowOff>
    </xdr:to>
    <xdr:cxnSp macro="">
      <xdr:nvCxnSpPr>
        <xdr:cNvPr id="599" name="直線コネクタ 598">
          <a:extLst>
            <a:ext uri="{FF2B5EF4-FFF2-40B4-BE49-F238E27FC236}">
              <a16:creationId xmlns:a16="http://schemas.microsoft.com/office/drawing/2014/main" id="{D0AB2205-D218-4CEB-8858-8BAF147CDB53}"/>
            </a:ext>
          </a:extLst>
        </xdr:cNvPr>
        <xdr:cNvCxnSpPr/>
      </xdr:nvCxnSpPr>
      <xdr:spPr>
        <a:xfrm>
          <a:off x="18656300" y="6767912"/>
          <a:ext cx="889000" cy="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1B321EFF-2EE5-44CB-A474-0B150171C283}"/>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8C5045E6-4567-4508-844D-16B52BB05879}"/>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1019248B-F80F-4AFC-828F-F3B5A827FAEA}"/>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1D1F9557-7018-41DB-80B7-528E66337A17}"/>
            </a:ext>
          </a:extLst>
        </xdr:cNvPr>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21694</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BEBFB2BC-F4CE-470D-8422-1257DCCFAD5A}"/>
            </a:ext>
          </a:extLst>
        </xdr:cNvPr>
        <xdr:cNvSpPr txBox="1"/>
      </xdr:nvSpPr>
      <xdr:spPr>
        <a:xfrm>
          <a:off x="21043411" y="68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28777</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DCF626EC-7F0D-4D03-831E-1F6DC89A866F}"/>
            </a:ext>
          </a:extLst>
        </xdr:cNvPr>
        <xdr:cNvSpPr txBox="1"/>
      </xdr:nvSpPr>
      <xdr:spPr>
        <a:xfrm>
          <a:off x="20167111" y="68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34537</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41907283-F13E-4364-B899-061B52762077}"/>
            </a:ext>
          </a:extLst>
        </xdr:cNvPr>
        <xdr:cNvSpPr txBox="1"/>
      </xdr:nvSpPr>
      <xdr:spPr>
        <a:xfrm>
          <a:off x="19278111" y="68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148689</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4300ABB7-B2F8-4E71-A458-9D007836BA89}"/>
            </a:ext>
          </a:extLst>
        </xdr:cNvPr>
        <xdr:cNvSpPr txBox="1"/>
      </xdr:nvSpPr>
      <xdr:spPr>
        <a:xfrm>
          <a:off x="18389111" y="64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F233E460-D11D-407C-BED5-D84D15A6DD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E2422BFA-19C4-452A-A911-ED99BF7B96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CBBAC1A2-8EB9-40F0-8232-2D09AAA47A2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F599534E-D20B-4F30-922C-78E0D19D42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A756D60D-AD5B-4272-BC59-AEB9DE3035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6DBF777-A36C-4A41-B0CB-0DCB2DA4C0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9785A814-A9B9-4ADB-BAE2-BECA2509F7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D8630D54-7E0D-4B80-A065-EEB6939325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2D6F3B5E-F613-4314-9B8C-C61BC30DF4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D5DD1603-C76F-451D-870F-FF2A3C2DC8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744ED2BF-568F-410E-9CB1-30843BB8F7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6E7FD5A9-A085-489A-8838-416FFC0377E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5D05BBDA-8D99-44E2-AFB8-C454FED3D12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4ED0FB9E-3B74-409E-9F41-F275D93F4B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F2C90AB7-90D4-4A82-B317-A3B2A758387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4C9BFCA4-7C09-4D47-B623-751484FA057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D073231-82B9-462E-9C94-B13478E348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38B77FF4-941B-496D-B77C-28B57ECDEE7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CF1B1D55-8457-479D-BC3F-B222DCE424E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159FBBB0-69A0-4CD9-9147-33888347BB8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BB28B10E-4F66-48F1-9A9F-F277DF6020A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4454A167-0703-4BD8-A7C1-08E2FEAA245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8E2BEB1F-3234-42C6-A076-53EF83C5FE0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D71E046C-BF09-47B1-A247-DED50AB84B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E9410B-DF74-496B-B685-B3D9523071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a:extLst>
            <a:ext uri="{FF2B5EF4-FFF2-40B4-BE49-F238E27FC236}">
              <a16:creationId xmlns:a16="http://schemas.microsoft.com/office/drawing/2014/main" id="{B5229A47-0714-4012-A858-93BD3D8F183B}"/>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651FEB77-C8EB-4281-9E12-595613FE7CDB}"/>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a:extLst>
            <a:ext uri="{FF2B5EF4-FFF2-40B4-BE49-F238E27FC236}">
              <a16:creationId xmlns:a16="http://schemas.microsoft.com/office/drawing/2014/main" id="{5656BF7C-F0EF-42DE-AC52-367F8B3CDBA6}"/>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E9BC0DC0-335E-4D65-B520-02E4A467370E}"/>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a:extLst>
            <a:ext uri="{FF2B5EF4-FFF2-40B4-BE49-F238E27FC236}">
              <a16:creationId xmlns:a16="http://schemas.microsoft.com/office/drawing/2014/main" id="{E94AAAF3-F06D-40E2-A475-683EECE5DC46}"/>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4061A86B-AE76-4CC1-BCE8-B2D70859A749}"/>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a:extLst>
            <a:ext uri="{FF2B5EF4-FFF2-40B4-BE49-F238E27FC236}">
              <a16:creationId xmlns:a16="http://schemas.microsoft.com/office/drawing/2014/main" id="{C3E404D7-9C23-4AE4-8C9B-6B9D79757B5B}"/>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a:extLst>
            <a:ext uri="{FF2B5EF4-FFF2-40B4-BE49-F238E27FC236}">
              <a16:creationId xmlns:a16="http://schemas.microsoft.com/office/drawing/2014/main" id="{29AE2210-4C70-47C1-AC27-F857122A8A9A}"/>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a:extLst>
            <a:ext uri="{FF2B5EF4-FFF2-40B4-BE49-F238E27FC236}">
              <a16:creationId xmlns:a16="http://schemas.microsoft.com/office/drawing/2014/main" id="{7E8E86AC-9EF4-4677-8D05-F50C9CA9B9F4}"/>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8B37316A-A291-4918-AC90-B1A4200869E6}"/>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a:extLst>
            <a:ext uri="{FF2B5EF4-FFF2-40B4-BE49-F238E27FC236}">
              <a16:creationId xmlns:a16="http://schemas.microsoft.com/office/drawing/2014/main" id="{DD4E797B-4314-4957-8405-BE844EE3D48B}"/>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EF49450-55C8-4A9E-A5CC-E368E1C8EB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28C382BF-4B19-4BE5-A3C5-2627E701A2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BC6BECA-E0D7-4C2C-8C85-DF3480238C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5638726-69C7-4D93-A00A-07E8F7255F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A2F16DB-8402-4A81-AF98-DEB127D8A1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649" name="楕円 648">
          <a:extLst>
            <a:ext uri="{FF2B5EF4-FFF2-40B4-BE49-F238E27FC236}">
              <a16:creationId xmlns:a16="http://schemas.microsoft.com/office/drawing/2014/main" id="{DDFB9FB9-3859-48DB-9276-B8DC5FD816C7}"/>
            </a:ext>
          </a:extLst>
        </xdr:cNvPr>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8710E519-934F-4FC4-B4FB-B3A4D6F1850A}"/>
            </a:ext>
          </a:extLst>
        </xdr:cNvPr>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651" name="楕円 650">
          <a:extLst>
            <a:ext uri="{FF2B5EF4-FFF2-40B4-BE49-F238E27FC236}">
              <a16:creationId xmlns:a16="http://schemas.microsoft.com/office/drawing/2014/main" id="{22014DF7-3E85-4D9E-946A-5F9B9A29B979}"/>
            </a:ext>
          </a:extLst>
        </xdr:cNvPr>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652" name="直線コネクタ 651">
          <a:extLst>
            <a:ext uri="{FF2B5EF4-FFF2-40B4-BE49-F238E27FC236}">
              <a16:creationId xmlns:a16="http://schemas.microsoft.com/office/drawing/2014/main" id="{2726733D-CB67-42BF-803C-59BE4914A93D}"/>
            </a:ext>
          </a:extLst>
        </xdr:cNvPr>
        <xdr:cNvCxnSpPr/>
      </xdr:nvCxnSpPr>
      <xdr:spPr>
        <a:xfrm>
          <a:off x="15481300" y="992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653" name="楕円 652">
          <a:extLst>
            <a:ext uri="{FF2B5EF4-FFF2-40B4-BE49-F238E27FC236}">
              <a16:creationId xmlns:a16="http://schemas.microsoft.com/office/drawing/2014/main" id="{86B75199-C230-479A-BFB1-201756046FF7}"/>
            </a:ext>
          </a:extLst>
        </xdr:cNvPr>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654" name="直線コネクタ 653">
          <a:extLst>
            <a:ext uri="{FF2B5EF4-FFF2-40B4-BE49-F238E27FC236}">
              <a16:creationId xmlns:a16="http://schemas.microsoft.com/office/drawing/2014/main" id="{F5EADFBC-10D8-4193-BF5F-E23A2DFAF16E}"/>
            </a:ext>
          </a:extLst>
        </xdr:cNvPr>
        <xdr:cNvCxnSpPr/>
      </xdr:nvCxnSpPr>
      <xdr:spPr>
        <a:xfrm>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55" name="楕円 654">
          <a:extLst>
            <a:ext uri="{FF2B5EF4-FFF2-40B4-BE49-F238E27FC236}">
              <a16:creationId xmlns:a16="http://schemas.microsoft.com/office/drawing/2014/main" id="{F87517DA-B66D-4C46-8ED8-E42E355D8831}"/>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122465</xdr:rowOff>
    </xdr:to>
    <xdr:cxnSp macro="">
      <xdr:nvCxnSpPr>
        <xdr:cNvPr id="656" name="直線コネクタ 655">
          <a:extLst>
            <a:ext uri="{FF2B5EF4-FFF2-40B4-BE49-F238E27FC236}">
              <a16:creationId xmlns:a16="http://schemas.microsoft.com/office/drawing/2014/main" id="{CBA017FB-F694-475E-8440-E7F40171CC59}"/>
            </a:ext>
          </a:extLst>
        </xdr:cNvPr>
        <xdr:cNvCxnSpPr/>
      </xdr:nvCxnSpPr>
      <xdr:spPr>
        <a:xfrm>
          <a:off x="13703300" y="9829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42273</xdr:rowOff>
    </xdr:from>
    <xdr:to>
      <xdr:col>67</xdr:col>
      <xdr:colOff>101600</xdr:colOff>
      <xdr:row>57</xdr:row>
      <xdr:rowOff>143873</xdr:rowOff>
    </xdr:to>
    <xdr:sp macro="" textlink="">
      <xdr:nvSpPr>
        <xdr:cNvPr id="657" name="楕円 656">
          <a:extLst>
            <a:ext uri="{FF2B5EF4-FFF2-40B4-BE49-F238E27FC236}">
              <a16:creationId xmlns:a16="http://schemas.microsoft.com/office/drawing/2014/main" id="{33CB68D7-F85E-47B8-9A0C-226F91539F6A}"/>
            </a:ext>
          </a:extLst>
        </xdr:cNvPr>
        <xdr:cNvSpPr/>
      </xdr:nvSpPr>
      <xdr:spPr>
        <a:xfrm>
          <a:off x="12763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93073</xdr:rowOff>
    </xdr:to>
    <xdr:cxnSp macro="">
      <xdr:nvCxnSpPr>
        <xdr:cNvPr id="658" name="直線コネクタ 657">
          <a:extLst>
            <a:ext uri="{FF2B5EF4-FFF2-40B4-BE49-F238E27FC236}">
              <a16:creationId xmlns:a16="http://schemas.microsoft.com/office/drawing/2014/main" id="{C5D3789B-1444-47FF-9F5A-C356C7664073}"/>
            </a:ext>
          </a:extLst>
        </xdr:cNvPr>
        <xdr:cNvCxnSpPr/>
      </xdr:nvCxnSpPr>
      <xdr:spPr>
        <a:xfrm flipV="1">
          <a:off x="12814300" y="982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26C81894-20CD-4183-B148-1E298A3F0591}"/>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117F9071-E7FA-4791-BB84-950E9FC5C28D}"/>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5BE8D639-5702-44BF-B750-A2A07D553610}"/>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9F7D94B5-88B7-4D72-9A8D-4452FC1C082C}"/>
            </a:ext>
          </a:extLst>
        </xdr:cNvPr>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9577094-6CBA-49B3-8983-8B79A6DFF666}"/>
            </a:ext>
          </a:extLst>
        </xdr:cNvPr>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3CF489FA-2473-4548-BBED-9F7DDA9C7770}"/>
            </a:ext>
          </a:extLst>
        </xdr:cNvPr>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6D5C4318-0240-4F99-984E-A4BD27BF46F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160400</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63053DB-C8BC-46B2-9772-F7AF40057896}"/>
            </a:ext>
          </a:extLst>
        </xdr:cNvPr>
        <xdr:cNvSpPr txBox="1"/>
      </xdr:nvSpPr>
      <xdr:spPr>
        <a:xfrm>
          <a:off x="12611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9EAD7116-2617-4933-B3D6-0FE38D8F5E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3D2E7D6E-6FF5-48B3-8B31-374DEC0D62D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9982C74A-2246-48D7-B06D-F10C5C3A14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2E4F3C2-4A94-46F4-8256-7BA93C4EFC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AC0BAA33-EE80-4116-B3F0-3BCC87BEE4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6CE804F5-D2A1-4D95-A311-E834AF0EC7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A3C0DBF0-CF90-4B57-990E-092C9E6571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79D23759-0734-4B7A-8431-CB1DFBDBB1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7C28B5CF-40A1-4DB8-B222-E8FB3395BB8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9241C192-1940-4DBF-94EB-66DDAA24B4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471D0FC5-39B6-4EDE-A962-139846A672F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24B4BE2-A79C-44B1-92FE-4CA2A664D02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7E05D210-3C18-4889-8ACE-4406594B5C7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95472AB1-52F5-4FEC-A8DD-46BB89E46CB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A452BAE4-88C2-4B84-98D2-0614CA40276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5F19B3B2-D0BC-481E-9258-BA711D691E8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7290B25D-9F34-40B1-8172-32612F3CEBF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DBCF98F6-CE72-41C2-B56C-BE3F2A0367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F08B022D-84B8-46C2-A03E-7A9C75C617E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681BCB27-AA1E-438D-843B-EC3244015B8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DCF3D2EA-2919-446D-BBC7-E0FD5AFA66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210D811E-35DD-486D-A04F-3A32208731E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1B192652-F638-44A2-BBD7-8CFA9B7266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67EEE66B-EA79-4820-9C6F-774F14A651E1}"/>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29C8F1C7-3A36-4C43-9551-CDF396FB1C95}"/>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6B5C6248-561D-4E37-90B9-DE287EEAADD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A3070185-27D0-40EF-BA3E-A95F136F1C68}"/>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a:extLst>
            <a:ext uri="{FF2B5EF4-FFF2-40B4-BE49-F238E27FC236}">
              <a16:creationId xmlns:a16="http://schemas.microsoft.com/office/drawing/2014/main" id="{EBEAE2AB-82D5-497F-BA06-587E14C3B99F}"/>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53B506B-EF31-44B7-9084-21B9AEB0AA1A}"/>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a:extLst>
            <a:ext uri="{FF2B5EF4-FFF2-40B4-BE49-F238E27FC236}">
              <a16:creationId xmlns:a16="http://schemas.microsoft.com/office/drawing/2014/main" id="{80EF4B39-F783-4BAC-AD5A-A349B91B720A}"/>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a:extLst>
            <a:ext uri="{FF2B5EF4-FFF2-40B4-BE49-F238E27FC236}">
              <a16:creationId xmlns:a16="http://schemas.microsoft.com/office/drawing/2014/main" id="{31616665-1A8E-4918-B6C1-A28E81729C93}"/>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a:extLst>
            <a:ext uri="{FF2B5EF4-FFF2-40B4-BE49-F238E27FC236}">
              <a16:creationId xmlns:a16="http://schemas.microsoft.com/office/drawing/2014/main" id="{D61D2D11-64C0-414F-ACBD-E0AB61F39164}"/>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a:extLst>
            <a:ext uri="{FF2B5EF4-FFF2-40B4-BE49-F238E27FC236}">
              <a16:creationId xmlns:a16="http://schemas.microsoft.com/office/drawing/2014/main" id="{F20252C1-2CC0-4039-8741-7AC5034910D3}"/>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a:extLst>
            <a:ext uri="{FF2B5EF4-FFF2-40B4-BE49-F238E27FC236}">
              <a16:creationId xmlns:a16="http://schemas.microsoft.com/office/drawing/2014/main" id="{B7A84C5C-EB43-44E0-9E4C-49B57D9260FB}"/>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0D366DA-2870-4F55-A124-B02C81FE4EB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5779A1-73BF-4ABB-8C2C-0D91598F84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BE623C2-3582-47DD-A4EF-41A93667C9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C030642-C120-490A-861C-C29A71E082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925A5E8-1B11-42D4-BCD1-20A989AE46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48260</xdr:rowOff>
    </xdr:from>
    <xdr:to>
      <xdr:col>116</xdr:col>
      <xdr:colOff>114300</xdr:colOff>
      <xdr:row>60</xdr:row>
      <xdr:rowOff>149860</xdr:rowOff>
    </xdr:to>
    <xdr:sp macro="" textlink="">
      <xdr:nvSpPr>
        <xdr:cNvPr id="706" name="楕円 705">
          <a:extLst>
            <a:ext uri="{FF2B5EF4-FFF2-40B4-BE49-F238E27FC236}">
              <a16:creationId xmlns:a16="http://schemas.microsoft.com/office/drawing/2014/main" id="{37DD9361-A4DC-47EF-8ED1-C9AC031DC3FE}"/>
            </a:ext>
          </a:extLst>
        </xdr:cNvPr>
        <xdr:cNvSpPr/>
      </xdr:nvSpPr>
      <xdr:spPr>
        <a:xfrm>
          <a:off x="22110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71137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5CD03412-475B-42FD-8C2E-3196B4262F4F}"/>
            </a:ext>
          </a:extLst>
        </xdr:cNvPr>
        <xdr:cNvSpPr txBox="1"/>
      </xdr:nvSpPr>
      <xdr:spPr>
        <a:xfrm>
          <a:off x="22199600"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708" name="楕円 707">
          <a:extLst>
            <a:ext uri="{FF2B5EF4-FFF2-40B4-BE49-F238E27FC236}">
              <a16:creationId xmlns:a16="http://schemas.microsoft.com/office/drawing/2014/main" id="{80873149-9E93-4BF4-A5A6-F3732F57B244}"/>
            </a:ext>
          </a:extLst>
        </xdr:cNvPr>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99060</xdr:rowOff>
    </xdr:from>
    <xdr:to>
      <xdr:col>116</xdr:col>
      <xdr:colOff>63500</xdr:colOff>
      <xdr:row>60</xdr:row>
      <xdr:rowOff>114300</xdr:rowOff>
    </xdr:to>
    <xdr:cxnSp macro="">
      <xdr:nvCxnSpPr>
        <xdr:cNvPr id="709" name="直線コネクタ 708">
          <a:extLst>
            <a:ext uri="{FF2B5EF4-FFF2-40B4-BE49-F238E27FC236}">
              <a16:creationId xmlns:a16="http://schemas.microsoft.com/office/drawing/2014/main" id="{602893C1-3177-4E00-9F7E-058DC553268C}"/>
            </a:ext>
          </a:extLst>
        </xdr:cNvPr>
        <xdr:cNvCxnSpPr/>
      </xdr:nvCxnSpPr>
      <xdr:spPr>
        <a:xfrm flipV="1">
          <a:off x="21323300" y="10386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71120</xdr:rowOff>
    </xdr:from>
    <xdr:to>
      <xdr:col>107</xdr:col>
      <xdr:colOff>101600</xdr:colOff>
      <xdr:row>61</xdr:row>
      <xdr:rowOff>1270</xdr:rowOff>
    </xdr:to>
    <xdr:sp macro="" textlink="">
      <xdr:nvSpPr>
        <xdr:cNvPr id="710" name="楕円 709">
          <a:extLst>
            <a:ext uri="{FF2B5EF4-FFF2-40B4-BE49-F238E27FC236}">
              <a16:creationId xmlns:a16="http://schemas.microsoft.com/office/drawing/2014/main" id="{3F2FB6BD-1E48-469B-9B3F-9ECB0A15A27B}"/>
            </a:ext>
          </a:extLst>
        </xdr:cNvPr>
        <xdr:cNvSpPr/>
      </xdr:nvSpPr>
      <xdr:spPr>
        <a:xfrm>
          <a:off x="2038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121920</xdr:rowOff>
    </xdr:to>
    <xdr:cxnSp macro="">
      <xdr:nvCxnSpPr>
        <xdr:cNvPr id="711" name="直線コネクタ 710">
          <a:extLst>
            <a:ext uri="{FF2B5EF4-FFF2-40B4-BE49-F238E27FC236}">
              <a16:creationId xmlns:a16="http://schemas.microsoft.com/office/drawing/2014/main" id="{342E58F6-6F42-4477-9AF5-6AE53DAA7E6B}"/>
            </a:ext>
          </a:extLst>
        </xdr:cNvPr>
        <xdr:cNvCxnSpPr/>
      </xdr:nvCxnSpPr>
      <xdr:spPr>
        <a:xfrm flipV="1">
          <a:off x="20434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86360</xdr:rowOff>
    </xdr:from>
    <xdr:to>
      <xdr:col>102</xdr:col>
      <xdr:colOff>165100</xdr:colOff>
      <xdr:row>61</xdr:row>
      <xdr:rowOff>16510</xdr:rowOff>
    </xdr:to>
    <xdr:sp macro="" textlink="">
      <xdr:nvSpPr>
        <xdr:cNvPr id="712" name="楕円 711">
          <a:extLst>
            <a:ext uri="{FF2B5EF4-FFF2-40B4-BE49-F238E27FC236}">
              <a16:creationId xmlns:a16="http://schemas.microsoft.com/office/drawing/2014/main" id="{CF8375E6-0193-4392-A55E-4E22D4E59675}"/>
            </a:ext>
          </a:extLst>
        </xdr:cNvPr>
        <xdr:cNvSpPr/>
      </xdr:nvSpPr>
      <xdr:spPr>
        <a:xfrm>
          <a:off x="19494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121920</xdr:rowOff>
    </xdr:from>
    <xdr:to>
      <xdr:col>107</xdr:col>
      <xdr:colOff>50800</xdr:colOff>
      <xdr:row>60</xdr:row>
      <xdr:rowOff>137160</xdr:rowOff>
    </xdr:to>
    <xdr:cxnSp macro="">
      <xdr:nvCxnSpPr>
        <xdr:cNvPr id="713" name="直線コネクタ 712">
          <a:extLst>
            <a:ext uri="{FF2B5EF4-FFF2-40B4-BE49-F238E27FC236}">
              <a16:creationId xmlns:a16="http://schemas.microsoft.com/office/drawing/2014/main" id="{2D89DED5-501C-49B9-87A1-F5ABE7AD15CA}"/>
            </a:ext>
          </a:extLst>
        </xdr:cNvPr>
        <xdr:cNvCxnSpPr/>
      </xdr:nvCxnSpPr>
      <xdr:spPr>
        <a:xfrm flipV="1">
          <a:off x="19545300" y="10408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93980</xdr:rowOff>
    </xdr:from>
    <xdr:to>
      <xdr:col>98</xdr:col>
      <xdr:colOff>38100</xdr:colOff>
      <xdr:row>61</xdr:row>
      <xdr:rowOff>24130</xdr:rowOff>
    </xdr:to>
    <xdr:sp macro="" textlink="">
      <xdr:nvSpPr>
        <xdr:cNvPr id="714" name="楕円 713">
          <a:extLst>
            <a:ext uri="{FF2B5EF4-FFF2-40B4-BE49-F238E27FC236}">
              <a16:creationId xmlns:a16="http://schemas.microsoft.com/office/drawing/2014/main" id="{443DE697-4E6B-4840-B19D-BFF3369289A7}"/>
            </a:ext>
          </a:extLst>
        </xdr:cNvPr>
        <xdr:cNvSpPr/>
      </xdr:nvSpPr>
      <xdr:spPr>
        <a:xfrm>
          <a:off x="18605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137160</xdr:rowOff>
    </xdr:from>
    <xdr:to>
      <xdr:col>102</xdr:col>
      <xdr:colOff>114300</xdr:colOff>
      <xdr:row>60</xdr:row>
      <xdr:rowOff>144780</xdr:rowOff>
    </xdr:to>
    <xdr:cxnSp macro="">
      <xdr:nvCxnSpPr>
        <xdr:cNvPr id="715" name="直線コネクタ 714">
          <a:extLst>
            <a:ext uri="{FF2B5EF4-FFF2-40B4-BE49-F238E27FC236}">
              <a16:creationId xmlns:a16="http://schemas.microsoft.com/office/drawing/2014/main" id="{BC250D67-2444-4457-8800-58AE35F80202}"/>
            </a:ext>
          </a:extLst>
        </xdr:cNvPr>
        <xdr:cNvCxnSpPr/>
      </xdr:nvCxnSpPr>
      <xdr:spPr>
        <a:xfrm flipV="1">
          <a:off x="18656300" y="1042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6" name="n_1aveValue【保健センター・保健所】&#10;一人当たり面積">
          <a:extLst>
            <a:ext uri="{FF2B5EF4-FFF2-40B4-BE49-F238E27FC236}">
              <a16:creationId xmlns:a16="http://schemas.microsoft.com/office/drawing/2014/main" id="{8180AE0E-4FD8-4430-A6DC-69B3199E5248}"/>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7" name="n_2aveValue【保健センター・保健所】&#10;一人当たり面積">
          <a:extLst>
            <a:ext uri="{FF2B5EF4-FFF2-40B4-BE49-F238E27FC236}">
              <a16:creationId xmlns:a16="http://schemas.microsoft.com/office/drawing/2014/main" id="{E057ADA3-04B7-4A3C-B40C-4BB20B111E51}"/>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18" name="n_3aveValue【保健センター・保健所】&#10;一人当たり面積">
          <a:extLst>
            <a:ext uri="{FF2B5EF4-FFF2-40B4-BE49-F238E27FC236}">
              <a16:creationId xmlns:a16="http://schemas.microsoft.com/office/drawing/2014/main" id="{E5F94B1B-667A-4377-9907-3E93C82AFAA8}"/>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9" name="n_4aveValue【保健センター・保健所】&#10;一人当たり面積">
          <a:extLst>
            <a:ext uri="{FF2B5EF4-FFF2-40B4-BE49-F238E27FC236}">
              <a16:creationId xmlns:a16="http://schemas.microsoft.com/office/drawing/2014/main" id="{D19D7BB2-94D5-4F5A-ADA8-680378A47498}"/>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720" name="n_1mainValue【保健センター・保健所】&#10;一人当たり面積">
          <a:extLst>
            <a:ext uri="{FF2B5EF4-FFF2-40B4-BE49-F238E27FC236}">
              <a16:creationId xmlns:a16="http://schemas.microsoft.com/office/drawing/2014/main" id="{2958F00B-1F00-4A1F-BA8D-616F7BF15A91}"/>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17797</xdr:rowOff>
    </xdr:from>
    <xdr:ext cx="469744" cy="259045"/>
    <xdr:sp macro="" textlink="">
      <xdr:nvSpPr>
        <xdr:cNvPr id="721" name="n_2mainValue【保健センター・保健所】&#10;一人当たり面積">
          <a:extLst>
            <a:ext uri="{FF2B5EF4-FFF2-40B4-BE49-F238E27FC236}">
              <a16:creationId xmlns:a16="http://schemas.microsoft.com/office/drawing/2014/main" id="{D9BAF064-4E6F-4408-AEE3-7A9533E78F6D}"/>
            </a:ext>
          </a:extLst>
        </xdr:cNvPr>
        <xdr:cNvSpPr txBox="1"/>
      </xdr:nvSpPr>
      <xdr:spPr>
        <a:xfrm>
          <a:off x="20199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33037</xdr:rowOff>
    </xdr:from>
    <xdr:ext cx="469744" cy="259045"/>
    <xdr:sp macro="" textlink="">
      <xdr:nvSpPr>
        <xdr:cNvPr id="722" name="n_3mainValue【保健センター・保健所】&#10;一人当たり面積">
          <a:extLst>
            <a:ext uri="{FF2B5EF4-FFF2-40B4-BE49-F238E27FC236}">
              <a16:creationId xmlns:a16="http://schemas.microsoft.com/office/drawing/2014/main" id="{0CE8CD1C-3982-4E12-A83E-5BE97128F146}"/>
            </a:ext>
          </a:extLst>
        </xdr:cNvPr>
        <xdr:cNvSpPr txBox="1"/>
      </xdr:nvSpPr>
      <xdr:spPr>
        <a:xfrm>
          <a:off x="19310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40657</xdr:rowOff>
    </xdr:from>
    <xdr:ext cx="469744" cy="259045"/>
    <xdr:sp macro="" textlink="">
      <xdr:nvSpPr>
        <xdr:cNvPr id="723" name="n_4mainValue【保健センター・保健所】&#10;一人当たり面積">
          <a:extLst>
            <a:ext uri="{FF2B5EF4-FFF2-40B4-BE49-F238E27FC236}">
              <a16:creationId xmlns:a16="http://schemas.microsoft.com/office/drawing/2014/main" id="{C2E04D98-E22D-4669-B565-6948A9473E98}"/>
            </a:ext>
          </a:extLst>
        </xdr:cNvPr>
        <xdr:cNvSpPr txBox="1"/>
      </xdr:nvSpPr>
      <xdr:spPr>
        <a:xfrm>
          <a:off x="18421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7CF2AE20-958C-4EFF-B96C-DB4152B4D7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B39DA89F-8A9A-4C0E-B210-36C6E11A2C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525708D0-FE9F-4E02-BE63-8C9870D5C9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57175E7E-7764-4AFF-AA2C-661998FA8F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92045859-A20D-4906-84C0-046238DD86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35C00E08-A502-468F-A38B-89849558E3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6E3C81CE-DD53-4D23-BF48-B802993BEB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6B07D80A-4CC9-4E3D-9F69-D724B5F79D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996B91FB-8358-44E1-8227-9ADD0BC99A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1A3B4897-DC90-40B2-95FF-2520F8FF81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463D6886-8725-4C60-8E19-DC887CB8C8C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666C3440-59C5-401F-8442-ECD2CF8F5AF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E0467226-5832-4F36-8403-E83C59D4814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4B5EADD5-E7F4-4B5A-9245-32F6F1DF7D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3F1493F2-9EC5-4705-BEFE-33526A3012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E106A9AC-E17B-4581-AEEF-282C50B34E1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6090FD5E-78E5-4380-B000-50836FFE5D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1B086E16-90A4-4D9D-9425-AA6274B681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43DA0627-3C48-47DF-94E6-6E4619E3ECF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5FDCA800-1FFB-4A98-AD05-D55D403CBDE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9E74F791-2374-4423-BCAB-674A612DF33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D0F2AB70-060F-483C-A5B2-74F872FC27B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84EB58A1-C77B-44A2-8F5D-625EC18AFC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1ED2B5DF-EDB9-4BF6-BB0C-533B72537CC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EB15CCC5-4273-46B8-B9D4-BB9B71B6DBD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a:extLst>
            <a:ext uri="{FF2B5EF4-FFF2-40B4-BE49-F238E27FC236}">
              <a16:creationId xmlns:a16="http://schemas.microsoft.com/office/drawing/2014/main" id="{0F9240CC-5EF2-4AAA-A0C5-4AF05E006B6D}"/>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0A5B3190-EA91-45E8-B5E1-1EF7D1F1DB2C}"/>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a:extLst>
            <a:ext uri="{FF2B5EF4-FFF2-40B4-BE49-F238E27FC236}">
              <a16:creationId xmlns:a16="http://schemas.microsoft.com/office/drawing/2014/main" id="{1CCDA456-14F3-4A54-9809-E5D4C97A3B45}"/>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63553FBD-61D7-4029-A8CD-C7773162EDDB}"/>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a:extLst>
            <a:ext uri="{FF2B5EF4-FFF2-40B4-BE49-F238E27FC236}">
              <a16:creationId xmlns:a16="http://schemas.microsoft.com/office/drawing/2014/main" id="{DE5F4241-B883-4E73-BB4B-36101C7445C1}"/>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DA42E06C-3F45-4CAA-9A7F-CE95025FB359}"/>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a:extLst>
            <a:ext uri="{FF2B5EF4-FFF2-40B4-BE49-F238E27FC236}">
              <a16:creationId xmlns:a16="http://schemas.microsoft.com/office/drawing/2014/main" id="{A5B81F99-2020-4181-9479-8CD128311788}"/>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a:extLst>
            <a:ext uri="{FF2B5EF4-FFF2-40B4-BE49-F238E27FC236}">
              <a16:creationId xmlns:a16="http://schemas.microsoft.com/office/drawing/2014/main" id="{E25A8832-0A0F-48B0-82DB-DA987FB7FD68}"/>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374E3AFA-5B0A-4355-9B62-4F0E965620B1}"/>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a:extLst>
            <a:ext uri="{FF2B5EF4-FFF2-40B4-BE49-F238E27FC236}">
              <a16:creationId xmlns:a16="http://schemas.microsoft.com/office/drawing/2014/main" id="{2558A7CB-9605-4CA1-8E08-11AFA79501CD}"/>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a:extLst>
            <a:ext uri="{FF2B5EF4-FFF2-40B4-BE49-F238E27FC236}">
              <a16:creationId xmlns:a16="http://schemas.microsoft.com/office/drawing/2014/main" id="{A87DF55D-0494-4710-9DB1-7AA4BAB9E6F1}"/>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5525B61-F856-4CD5-87A6-46F6005237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29232015-77B1-4009-82D4-CBFF6E4826E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EAD8D6C-6D21-4ECC-BD94-EB0D2C9702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670F101-943A-4915-A8D8-648951049A6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7C8B0D4-423B-4DD8-A272-241FAAFB90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13426</xdr:rowOff>
    </xdr:from>
    <xdr:to>
      <xdr:col>85</xdr:col>
      <xdr:colOff>177800</xdr:colOff>
      <xdr:row>78</xdr:row>
      <xdr:rowOff>115026</xdr:rowOff>
    </xdr:to>
    <xdr:sp macro="" textlink="">
      <xdr:nvSpPr>
        <xdr:cNvPr id="765" name="楕円 764">
          <a:extLst>
            <a:ext uri="{FF2B5EF4-FFF2-40B4-BE49-F238E27FC236}">
              <a16:creationId xmlns:a16="http://schemas.microsoft.com/office/drawing/2014/main" id="{96CA70D3-2BCB-46F7-A282-F671A98AD158}"/>
            </a:ext>
          </a:extLst>
        </xdr:cNvPr>
        <xdr:cNvSpPr/>
      </xdr:nvSpPr>
      <xdr:spPr>
        <a:xfrm>
          <a:off x="162687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137903</xdr:rowOff>
    </xdr:from>
    <xdr:ext cx="340478" cy="259045"/>
    <xdr:sp macro="" textlink="">
      <xdr:nvSpPr>
        <xdr:cNvPr id="766" name="【消防施設】&#10;有形固定資産減価償却率該当値テキスト">
          <a:extLst>
            <a:ext uri="{FF2B5EF4-FFF2-40B4-BE49-F238E27FC236}">
              <a16:creationId xmlns:a16="http://schemas.microsoft.com/office/drawing/2014/main" id="{60643494-C19E-443D-8ADD-73A1FA136ACF}"/>
            </a:ext>
          </a:extLst>
        </xdr:cNvPr>
        <xdr:cNvSpPr txBox="1"/>
      </xdr:nvSpPr>
      <xdr:spPr>
        <a:xfrm>
          <a:off x="16357600" y="13339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767" name="楕円 766">
          <a:extLst>
            <a:ext uri="{FF2B5EF4-FFF2-40B4-BE49-F238E27FC236}">
              <a16:creationId xmlns:a16="http://schemas.microsoft.com/office/drawing/2014/main" id="{84519A20-15BF-4DB7-9465-9E83C60E5908}"/>
            </a:ext>
          </a:extLst>
        </xdr:cNvPr>
        <xdr:cNvSpPr/>
      </xdr:nvSpPr>
      <xdr:spPr>
        <a:xfrm>
          <a:off x="1543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64226</xdr:rowOff>
    </xdr:to>
    <xdr:cxnSp macro="">
      <xdr:nvCxnSpPr>
        <xdr:cNvPr id="768" name="直線コネクタ 767">
          <a:extLst>
            <a:ext uri="{FF2B5EF4-FFF2-40B4-BE49-F238E27FC236}">
              <a16:creationId xmlns:a16="http://schemas.microsoft.com/office/drawing/2014/main" id="{416E9EEB-434D-4738-A546-E8E1671E3CCC}"/>
            </a:ext>
          </a:extLst>
        </xdr:cNvPr>
        <xdr:cNvCxnSpPr/>
      </xdr:nvCxnSpPr>
      <xdr:spPr>
        <a:xfrm>
          <a:off x="15481300" y="133997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44450</xdr:rowOff>
    </xdr:from>
    <xdr:to>
      <xdr:col>76</xdr:col>
      <xdr:colOff>165100</xdr:colOff>
      <xdr:row>78</xdr:row>
      <xdr:rowOff>146050</xdr:rowOff>
    </xdr:to>
    <xdr:sp macro="" textlink="">
      <xdr:nvSpPr>
        <xdr:cNvPr id="769" name="楕円 768">
          <a:extLst>
            <a:ext uri="{FF2B5EF4-FFF2-40B4-BE49-F238E27FC236}">
              <a16:creationId xmlns:a16="http://schemas.microsoft.com/office/drawing/2014/main" id="{E111F421-8185-4D5F-BF60-8FED100F0784}"/>
            </a:ext>
          </a:extLst>
        </xdr:cNvPr>
        <xdr:cNvSpPr/>
      </xdr:nvSpPr>
      <xdr:spPr>
        <a:xfrm>
          <a:off x="14541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95250</xdr:rowOff>
    </xdr:to>
    <xdr:cxnSp macro="">
      <xdr:nvCxnSpPr>
        <xdr:cNvPr id="770" name="直線コネクタ 769">
          <a:extLst>
            <a:ext uri="{FF2B5EF4-FFF2-40B4-BE49-F238E27FC236}">
              <a16:creationId xmlns:a16="http://schemas.microsoft.com/office/drawing/2014/main" id="{7A554AB8-FDE4-4FF2-8534-1BA4B4CF439D}"/>
            </a:ext>
          </a:extLst>
        </xdr:cNvPr>
        <xdr:cNvCxnSpPr/>
      </xdr:nvCxnSpPr>
      <xdr:spPr>
        <a:xfrm flipV="1">
          <a:off x="14592300" y="13399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8527</xdr:rowOff>
    </xdr:from>
    <xdr:to>
      <xdr:col>72</xdr:col>
      <xdr:colOff>38100</xdr:colOff>
      <xdr:row>78</xdr:row>
      <xdr:rowOff>110127</xdr:rowOff>
    </xdr:to>
    <xdr:sp macro="" textlink="">
      <xdr:nvSpPr>
        <xdr:cNvPr id="771" name="楕円 770">
          <a:extLst>
            <a:ext uri="{FF2B5EF4-FFF2-40B4-BE49-F238E27FC236}">
              <a16:creationId xmlns:a16="http://schemas.microsoft.com/office/drawing/2014/main" id="{298F593C-F335-4EBF-9AAF-B870551127EE}"/>
            </a:ext>
          </a:extLst>
        </xdr:cNvPr>
        <xdr:cNvSpPr/>
      </xdr:nvSpPr>
      <xdr:spPr>
        <a:xfrm>
          <a:off x="13652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59327</xdr:rowOff>
    </xdr:from>
    <xdr:to>
      <xdr:col>76</xdr:col>
      <xdr:colOff>114300</xdr:colOff>
      <xdr:row>78</xdr:row>
      <xdr:rowOff>95250</xdr:rowOff>
    </xdr:to>
    <xdr:cxnSp macro="">
      <xdr:nvCxnSpPr>
        <xdr:cNvPr id="772" name="直線コネクタ 771">
          <a:extLst>
            <a:ext uri="{FF2B5EF4-FFF2-40B4-BE49-F238E27FC236}">
              <a16:creationId xmlns:a16="http://schemas.microsoft.com/office/drawing/2014/main" id="{1A134BF0-996E-4D99-81B5-20ABBA602E56}"/>
            </a:ext>
          </a:extLst>
        </xdr:cNvPr>
        <xdr:cNvCxnSpPr/>
      </xdr:nvCxnSpPr>
      <xdr:spPr>
        <a:xfrm>
          <a:off x="13703300" y="134324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773" name="楕円 772">
          <a:extLst>
            <a:ext uri="{FF2B5EF4-FFF2-40B4-BE49-F238E27FC236}">
              <a16:creationId xmlns:a16="http://schemas.microsoft.com/office/drawing/2014/main" id="{774C9DAD-025D-4AB6-B4D8-2B1F41CBD39A}"/>
            </a:ext>
          </a:extLst>
        </xdr:cNvPr>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59327</xdr:rowOff>
    </xdr:from>
    <xdr:to>
      <xdr:col>71</xdr:col>
      <xdr:colOff>177800</xdr:colOff>
      <xdr:row>83</xdr:row>
      <xdr:rowOff>155666</xdr:rowOff>
    </xdr:to>
    <xdr:cxnSp macro="">
      <xdr:nvCxnSpPr>
        <xdr:cNvPr id="774" name="直線コネクタ 773">
          <a:extLst>
            <a:ext uri="{FF2B5EF4-FFF2-40B4-BE49-F238E27FC236}">
              <a16:creationId xmlns:a16="http://schemas.microsoft.com/office/drawing/2014/main" id="{C38FADB5-0FAA-4E8C-8511-F5D63FCAB4A8}"/>
            </a:ext>
          </a:extLst>
        </xdr:cNvPr>
        <xdr:cNvCxnSpPr/>
      </xdr:nvCxnSpPr>
      <xdr:spPr>
        <a:xfrm flipV="1">
          <a:off x="12814300" y="13432427"/>
          <a:ext cx="889000" cy="9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75" name="n_1aveValue【消防施設】&#10;有形固定資産減価償却率">
          <a:extLst>
            <a:ext uri="{FF2B5EF4-FFF2-40B4-BE49-F238E27FC236}">
              <a16:creationId xmlns:a16="http://schemas.microsoft.com/office/drawing/2014/main" id="{E61C9AC1-D714-4529-8646-9BC10ED6F82E}"/>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消防施設】&#10;有形固定資産減価償却率">
          <a:extLst>
            <a:ext uri="{FF2B5EF4-FFF2-40B4-BE49-F238E27FC236}">
              <a16:creationId xmlns:a16="http://schemas.microsoft.com/office/drawing/2014/main" id="{A8E8366C-4FFD-408B-B064-409F31540C6C}"/>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77" name="n_3aveValue【消防施設】&#10;有形固定資産減価償却率">
          <a:extLst>
            <a:ext uri="{FF2B5EF4-FFF2-40B4-BE49-F238E27FC236}">
              <a16:creationId xmlns:a16="http://schemas.microsoft.com/office/drawing/2014/main" id="{E5FA4183-370D-4947-AC05-25BCC0E5C719}"/>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78" name="n_4aveValue【消防施設】&#10;有形固定資産減価償却率">
          <a:extLst>
            <a:ext uri="{FF2B5EF4-FFF2-40B4-BE49-F238E27FC236}">
              <a16:creationId xmlns:a16="http://schemas.microsoft.com/office/drawing/2014/main" id="{705A434F-44F5-4C8B-BED6-29689E270C8D}"/>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93997</xdr:rowOff>
    </xdr:from>
    <xdr:ext cx="340478" cy="259045"/>
    <xdr:sp macro="" textlink="">
      <xdr:nvSpPr>
        <xdr:cNvPr id="779" name="n_1mainValue【消防施設】&#10;有形固定資産減価償却率">
          <a:extLst>
            <a:ext uri="{FF2B5EF4-FFF2-40B4-BE49-F238E27FC236}">
              <a16:creationId xmlns:a16="http://schemas.microsoft.com/office/drawing/2014/main" id="{33D0E24D-6D02-4000-A5F9-42E1FFED3321}"/>
            </a:ext>
          </a:extLst>
        </xdr:cNvPr>
        <xdr:cNvSpPr txBox="1"/>
      </xdr:nvSpPr>
      <xdr:spPr>
        <a:xfrm>
          <a:off x="15298361" y="1312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162577</xdr:rowOff>
    </xdr:from>
    <xdr:ext cx="405111" cy="259045"/>
    <xdr:sp macro="" textlink="">
      <xdr:nvSpPr>
        <xdr:cNvPr id="780" name="n_2mainValue【消防施設】&#10;有形固定資産減価償却率">
          <a:extLst>
            <a:ext uri="{FF2B5EF4-FFF2-40B4-BE49-F238E27FC236}">
              <a16:creationId xmlns:a16="http://schemas.microsoft.com/office/drawing/2014/main" id="{5972F092-2BA2-4D51-86B4-242724C8200A}"/>
            </a:ext>
          </a:extLst>
        </xdr:cNvPr>
        <xdr:cNvSpPr txBox="1"/>
      </xdr:nvSpPr>
      <xdr:spPr>
        <a:xfrm>
          <a:off x="14389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126654</xdr:rowOff>
    </xdr:from>
    <xdr:ext cx="340478" cy="259045"/>
    <xdr:sp macro="" textlink="">
      <xdr:nvSpPr>
        <xdr:cNvPr id="781" name="n_3mainValue【消防施設】&#10;有形固定資産減価償却率">
          <a:extLst>
            <a:ext uri="{FF2B5EF4-FFF2-40B4-BE49-F238E27FC236}">
              <a16:creationId xmlns:a16="http://schemas.microsoft.com/office/drawing/2014/main" id="{C7447817-9864-40B7-A985-A2357040BCE3}"/>
            </a:ext>
          </a:extLst>
        </xdr:cNvPr>
        <xdr:cNvSpPr txBox="1"/>
      </xdr:nvSpPr>
      <xdr:spPr>
        <a:xfrm>
          <a:off x="13533061" y="1315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782" name="n_4mainValue【消防施設】&#10;有形固定資産減価償却率">
          <a:extLst>
            <a:ext uri="{FF2B5EF4-FFF2-40B4-BE49-F238E27FC236}">
              <a16:creationId xmlns:a16="http://schemas.microsoft.com/office/drawing/2014/main" id="{AF60BD7E-7D2A-484E-9795-DCF435B1D4DD}"/>
            </a:ext>
          </a:extLst>
        </xdr:cNvPr>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10D2909C-B409-425F-87F2-7B667482D7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3E52C167-D3CB-454E-8F53-6953D62ED3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97B5B2C0-2B81-4B2E-975F-4EEDBA56C7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225E1F08-56F9-496B-B0D3-CF82B93489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C6208331-3DAC-48FC-8739-606C19E53B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A2C53446-391B-4FC4-AB63-32D16B2E25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94D8DC26-31CF-4CEB-8625-F3849C968F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D4F6704C-21AC-46B7-9DB7-63F1D708D22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5CA5B606-8363-4BB8-A57F-4CE6671F5E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F64F5AA2-8B47-46AA-BBCF-506755E3FD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F62DD739-29B5-45FC-89C1-156CF560859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9BEB0A71-BB3C-4120-8821-69AF5694D78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371EB98D-E87A-4313-9E6B-F061D77474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9E2041FF-79A4-4FF1-BF90-241F23DFA6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51C44B18-372B-48D1-AB73-FBD305482AA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B5B7EB70-2F1A-4E9C-8F31-20832EC3E2F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22313E6E-A7E0-41C0-92CB-879C92A9667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5DD4770C-6EE1-4F2C-B879-ABA787E4D25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382FFF9B-3DDC-4EBE-9B84-6913907A46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B84B2228-7653-4922-B5A3-B84BA0D12BD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636977B6-42F8-4FE7-BFA1-D651D7BACC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a:extLst>
            <a:ext uri="{FF2B5EF4-FFF2-40B4-BE49-F238E27FC236}">
              <a16:creationId xmlns:a16="http://schemas.microsoft.com/office/drawing/2014/main" id="{9B9CB6C3-2C81-4C84-BEAD-BB3BE4A69197}"/>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a:extLst>
            <a:ext uri="{FF2B5EF4-FFF2-40B4-BE49-F238E27FC236}">
              <a16:creationId xmlns:a16="http://schemas.microsoft.com/office/drawing/2014/main" id="{FC20A845-0C22-4C0C-9F88-B4EF7B2D0941}"/>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a:extLst>
            <a:ext uri="{FF2B5EF4-FFF2-40B4-BE49-F238E27FC236}">
              <a16:creationId xmlns:a16="http://schemas.microsoft.com/office/drawing/2014/main" id="{59805B7C-C1CB-4119-917D-3663DDDA350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a:extLst>
            <a:ext uri="{FF2B5EF4-FFF2-40B4-BE49-F238E27FC236}">
              <a16:creationId xmlns:a16="http://schemas.microsoft.com/office/drawing/2014/main" id="{B791199C-A01A-4C19-9D12-905E263EA41B}"/>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a:extLst>
            <a:ext uri="{FF2B5EF4-FFF2-40B4-BE49-F238E27FC236}">
              <a16:creationId xmlns:a16="http://schemas.microsoft.com/office/drawing/2014/main" id="{A82A1006-677C-4E10-98D2-68AEF38E3AA3}"/>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9" name="【消防施設】&#10;一人当たり面積平均値テキスト">
          <a:extLst>
            <a:ext uri="{FF2B5EF4-FFF2-40B4-BE49-F238E27FC236}">
              <a16:creationId xmlns:a16="http://schemas.microsoft.com/office/drawing/2014/main" id="{B3A0DFE9-5811-41E2-849B-7DFEFFF72D9D}"/>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a:extLst>
            <a:ext uri="{FF2B5EF4-FFF2-40B4-BE49-F238E27FC236}">
              <a16:creationId xmlns:a16="http://schemas.microsoft.com/office/drawing/2014/main" id="{A5B2FE23-AE9C-4620-83DE-3477AAAB5E1C}"/>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a:extLst>
            <a:ext uri="{FF2B5EF4-FFF2-40B4-BE49-F238E27FC236}">
              <a16:creationId xmlns:a16="http://schemas.microsoft.com/office/drawing/2014/main" id="{DEFB37F9-A90B-49B5-BB6F-DBEAE814658D}"/>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a:extLst>
            <a:ext uri="{FF2B5EF4-FFF2-40B4-BE49-F238E27FC236}">
              <a16:creationId xmlns:a16="http://schemas.microsoft.com/office/drawing/2014/main" id="{8E016594-9BDD-417A-A15A-0504B0FD8326}"/>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a:extLst>
            <a:ext uri="{FF2B5EF4-FFF2-40B4-BE49-F238E27FC236}">
              <a16:creationId xmlns:a16="http://schemas.microsoft.com/office/drawing/2014/main" id="{28AFA387-E38F-4361-8A8B-BCA9D96F6A2E}"/>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a:extLst>
            <a:ext uri="{FF2B5EF4-FFF2-40B4-BE49-F238E27FC236}">
              <a16:creationId xmlns:a16="http://schemas.microsoft.com/office/drawing/2014/main" id="{07A6DC6D-598E-41ED-8EFF-65ABB290861B}"/>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237FF8C-1F4C-46FB-BC12-FE0A71901D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6FC604E-79D6-4AD4-8862-30EFDA5CDE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3B12761-3C03-407A-9306-BF43F55904F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A877804-0A33-4C43-A2D4-E1598B5B6B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A10ADDB-E39E-472D-BB4E-AE8E39DF0F9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20" name="楕円 819">
          <a:extLst>
            <a:ext uri="{FF2B5EF4-FFF2-40B4-BE49-F238E27FC236}">
              <a16:creationId xmlns:a16="http://schemas.microsoft.com/office/drawing/2014/main" id="{698B67C7-395A-47B9-BA94-D0D11C0ECE8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21" name="【消防施設】&#10;一人当たり面積該当値テキスト">
          <a:extLst>
            <a:ext uri="{FF2B5EF4-FFF2-40B4-BE49-F238E27FC236}">
              <a16:creationId xmlns:a16="http://schemas.microsoft.com/office/drawing/2014/main" id="{1037D6F7-C128-4C81-9BC2-E7B2D783AEF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822" name="楕円 821">
          <a:extLst>
            <a:ext uri="{FF2B5EF4-FFF2-40B4-BE49-F238E27FC236}">
              <a16:creationId xmlns:a16="http://schemas.microsoft.com/office/drawing/2014/main" id="{33426F4E-0EE0-418F-80A1-D5222C431F90}"/>
            </a:ext>
          </a:extLst>
        </xdr:cNvPr>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70104</xdr:rowOff>
    </xdr:to>
    <xdr:cxnSp macro="">
      <xdr:nvCxnSpPr>
        <xdr:cNvPr id="823" name="直線コネクタ 822">
          <a:extLst>
            <a:ext uri="{FF2B5EF4-FFF2-40B4-BE49-F238E27FC236}">
              <a16:creationId xmlns:a16="http://schemas.microsoft.com/office/drawing/2014/main" id="{2CB323CB-DEFC-4C65-949F-7A17ED48267B}"/>
            </a:ext>
          </a:extLst>
        </xdr:cNvPr>
        <xdr:cNvCxnSpPr/>
      </xdr:nvCxnSpPr>
      <xdr:spPr>
        <a:xfrm flipV="1">
          <a:off x="21323300" y="14462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24" name="楕円 823">
          <a:extLst>
            <a:ext uri="{FF2B5EF4-FFF2-40B4-BE49-F238E27FC236}">
              <a16:creationId xmlns:a16="http://schemas.microsoft.com/office/drawing/2014/main" id="{20DA2E7E-9F57-46A0-8569-CF154DD46B75}"/>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85</xdr:row>
      <xdr:rowOff>54102</xdr:rowOff>
    </xdr:to>
    <xdr:cxnSp macro="">
      <xdr:nvCxnSpPr>
        <xdr:cNvPr id="825" name="直線コネクタ 824">
          <a:extLst>
            <a:ext uri="{FF2B5EF4-FFF2-40B4-BE49-F238E27FC236}">
              <a16:creationId xmlns:a16="http://schemas.microsoft.com/office/drawing/2014/main" id="{79AF2482-2C15-4E74-BE11-ADD0171DF035}"/>
            </a:ext>
          </a:extLst>
        </xdr:cNvPr>
        <xdr:cNvCxnSpPr/>
      </xdr:nvCxnSpPr>
      <xdr:spPr>
        <a:xfrm flipV="1">
          <a:off x="20434300" y="14471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26" name="楕円 825">
          <a:extLst>
            <a:ext uri="{FF2B5EF4-FFF2-40B4-BE49-F238E27FC236}">
              <a16:creationId xmlns:a16="http://schemas.microsoft.com/office/drawing/2014/main" id="{1183DDAA-CC89-488F-8882-017D7F20835D}"/>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85</xdr:row>
      <xdr:rowOff>54102</xdr:rowOff>
    </xdr:to>
    <xdr:cxnSp macro="">
      <xdr:nvCxnSpPr>
        <xdr:cNvPr id="827" name="直線コネクタ 826">
          <a:extLst>
            <a:ext uri="{FF2B5EF4-FFF2-40B4-BE49-F238E27FC236}">
              <a16:creationId xmlns:a16="http://schemas.microsoft.com/office/drawing/2014/main" id="{378D66E4-AB17-4AF9-A42D-BA60C8766707}"/>
            </a:ext>
          </a:extLst>
        </xdr:cNvPr>
        <xdr:cNvCxnSpPr/>
      </xdr:nvCxnSpPr>
      <xdr:spPr>
        <a:xfrm>
          <a:off x="19545300" y="14417039"/>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828" name="楕円 827">
          <a:extLst>
            <a:ext uri="{FF2B5EF4-FFF2-40B4-BE49-F238E27FC236}">
              <a16:creationId xmlns:a16="http://schemas.microsoft.com/office/drawing/2014/main" id="{0BBC9FF5-EE17-4B6E-9731-67282D740941}"/>
            </a:ext>
          </a:extLst>
        </xdr:cNvPr>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85</xdr:row>
      <xdr:rowOff>67818</xdr:rowOff>
    </xdr:to>
    <xdr:cxnSp macro="">
      <xdr:nvCxnSpPr>
        <xdr:cNvPr id="829" name="直線コネクタ 828">
          <a:extLst>
            <a:ext uri="{FF2B5EF4-FFF2-40B4-BE49-F238E27FC236}">
              <a16:creationId xmlns:a16="http://schemas.microsoft.com/office/drawing/2014/main" id="{512FD598-CEF0-4FE2-8BF4-CDB5E3CDC42E}"/>
            </a:ext>
          </a:extLst>
        </xdr:cNvPr>
        <xdr:cNvCxnSpPr/>
      </xdr:nvCxnSpPr>
      <xdr:spPr>
        <a:xfrm flipV="1">
          <a:off x="18656300" y="14417039"/>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30" name="n_1aveValue【消防施設】&#10;一人当たり面積">
          <a:extLst>
            <a:ext uri="{FF2B5EF4-FFF2-40B4-BE49-F238E27FC236}">
              <a16:creationId xmlns:a16="http://schemas.microsoft.com/office/drawing/2014/main" id="{37E8AC13-7DE0-4349-9425-D5B8CE8C06D7}"/>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1" name="n_2aveValue【消防施設】&#10;一人当たり面積">
          <a:extLst>
            <a:ext uri="{FF2B5EF4-FFF2-40B4-BE49-F238E27FC236}">
              <a16:creationId xmlns:a16="http://schemas.microsoft.com/office/drawing/2014/main" id="{C27EF95E-4E8F-4357-9150-2FCFA89A46D9}"/>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32" name="n_3aveValue【消防施設】&#10;一人当たり面積">
          <a:extLst>
            <a:ext uri="{FF2B5EF4-FFF2-40B4-BE49-F238E27FC236}">
              <a16:creationId xmlns:a16="http://schemas.microsoft.com/office/drawing/2014/main" id="{A721264C-7B59-4A84-A1C2-8F4882ACD47B}"/>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3" name="n_4aveValue【消防施設】&#10;一人当たり面積">
          <a:extLst>
            <a:ext uri="{FF2B5EF4-FFF2-40B4-BE49-F238E27FC236}">
              <a16:creationId xmlns:a16="http://schemas.microsoft.com/office/drawing/2014/main" id="{8D69A30F-ED7E-4270-BC0E-345738461CE3}"/>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834" name="n_1mainValue【消防施設】&#10;一人当たり面積">
          <a:extLst>
            <a:ext uri="{FF2B5EF4-FFF2-40B4-BE49-F238E27FC236}">
              <a16:creationId xmlns:a16="http://schemas.microsoft.com/office/drawing/2014/main" id="{9215C210-605B-49E8-8D17-A660A422604F}"/>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835" name="n_2mainValue【消防施設】&#10;一人当たり面積">
          <a:extLst>
            <a:ext uri="{FF2B5EF4-FFF2-40B4-BE49-F238E27FC236}">
              <a16:creationId xmlns:a16="http://schemas.microsoft.com/office/drawing/2014/main" id="{835678FD-E1B2-47B6-A6AF-1C05793549BC}"/>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6" name="n_3mainValue【消防施設】&#10;一人当たり面積">
          <a:extLst>
            <a:ext uri="{FF2B5EF4-FFF2-40B4-BE49-F238E27FC236}">
              <a16:creationId xmlns:a16="http://schemas.microsoft.com/office/drawing/2014/main" id="{BEC21F20-A727-47A0-845A-549489A68543}"/>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837" name="n_4mainValue【消防施設】&#10;一人当たり面積">
          <a:extLst>
            <a:ext uri="{FF2B5EF4-FFF2-40B4-BE49-F238E27FC236}">
              <a16:creationId xmlns:a16="http://schemas.microsoft.com/office/drawing/2014/main" id="{CFA0D808-4A41-4F9E-86EE-4CC802C6F3EE}"/>
            </a:ext>
          </a:extLst>
        </xdr:cNvPr>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2DE8AF84-BD54-4A04-B9AC-2E6DE1CCB3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88761673-FE67-4171-8EC0-A0D5BD81C0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6741D13F-AB07-4A3D-AD63-CE85ED30F2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C1BD40E8-50FF-4AC3-9234-63A328955E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C1065E6C-199B-4FC2-8C15-E35C3760CC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72C88600-E118-4E87-BB06-3D137EB68F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40C7BEF6-4A5A-43EF-8DD5-77A0ED2B8D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9901CDF-629E-4707-9898-A658B94C6D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9D3C600E-57AA-4ED3-AED7-82F3544066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F4CBB2AB-D41B-4F48-AF60-028E5027BF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852E242D-C753-4D3F-984B-217DF6FD81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D5D6DDDB-B798-474F-BB29-E7F4E8A840B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9DA15252-552C-43A6-884B-4923E90BC46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0794D419-2AC2-4E40-95F9-117DF4CC41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626BE858-33F4-4F88-A612-CF21598D0EA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5E78FC8D-19FD-4D3C-825F-8508C5AC91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F2064ABC-C239-490B-8D61-EFAD5FB8600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43111B91-DCDE-4BE9-98FA-2E91F6809B6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49952622-6380-4FD5-B9AE-52C71B374EE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7017DB63-885E-42C7-AB3C-28730D71FFD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192AAC65-FA92-45CD-A83F-C60C134F29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335A1344-C968-4430-9565-EBA6A3BBA7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7DD8D5D-906F-42C2-A45B-FDCCD265CB7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27EC6D74-C7E2-47E7-B9DE-3859851584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D060A8E2-B16B-43B9-A8CB-18C0B9FE38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a:extLst>
            <a:ext uri="{FF2B5EF4-FFF2-40B4-BE49-F238E27FC236}">
              <a16:creationId xmlns:a16="http://schemas.microsoft.com/office/drawing/2014/main" id="{97747A9D-38A7-4F51-BBA2-01221672AC22}"/>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a:extLst>
            <a:ext uri="{FF2B5EF4-FFF2-40B4-BE49-F238E27FC236}">
              <a16:creationId xmlns:a16="http://schemas.microsoft.com/office/drawing/2014/main" id="{BC4D935D-A949-402D-BE1B-F08774DCE09A}"/>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a:extLst>
            <a:ext uri="{FF2B5EF4-FFF2-40B4-BE49-F238E27FC236}">
              <a16:creationId xmlns:a16="http://schemas.microsoft.com/office/drawing/2014/main" id="{69B6A2BB-413F-4B4A-9DC2-F38F70EF0BBC}"/>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a:extLst>
            <a:ext uri="{FF2B5EF4-FFF2-40B4-BE49-F238E27FC236}">
              <a16:creationId xmlns:a16="http://schemas.microsoft.com/office/drawing/2014/main" id="{FE192A87-2FD1-4F1E-93F2-EAAEFBCE0C44}"/>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a:extLst>
            <a:ext uri="{FF2B5EF4-FFF2-40B4-BE49-F238E27FC236}">
              <a16:creationId xmlns:a16="http://schemas.microsoft.com/office/drawing/2014/main" id="{970E9AAE-74F6-4218-B3C9-24CE361A302A}"/>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8" name="【庁舎】&#10;有形固定資産減価償却率平均値テキスト">
          <a:extLst>
            <a:ext uri="{FF2B5EF4-FFF2-40B4-BE49-F238E27FC236}">
              <a16:creationId xmlns:a16="http://schemas.microsoft.com/office/drawing/2014/main" id="{3410F5B0-807E-4D0D-938D-FF4C46BBA103}"/>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a:extLst>
            <a:ext uri="{FF2B5EF4-FFF2-40B4-BE49-F238E27FC236}">
              <a16:creationId xmlns:a16="http://schemas.microsoft.com/office/drawing/2014/main" id="{D49AF4F3-BBFE-470F-BE65-1D1B31DBF08B}"/>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a:extLst>
            <a:ext uri="{FF2B5EF4-FFF2-40B4-BE49-F238E27FC236}">
              <a16:creationId xmlns:a16="http://schemas.microsoft.com/office/drawing/2014/main" id="{BFCD94B6-35B0-4C7B-B0B9-285329121F29}"/>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a:extLst>
            <a:ext uri="{FF2B5EF4-FFF2-40B4-BE49-F238E27FC236}">
              <a16:creationId xmlns:a16="http://schemas.microsoft.com/office/drawing/2014/main" id="{CBCCAC00-DADC-4A3E-86C7-DFDE432E87DF}"/>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a:extLst>
            <a:ext uri="{FF2B5EF4-FFF2-40B4-BE49-F238E27FC236}">
              <a16:creationId xmlns:a16="http://schemas.microsoft.com/office/drawing/2014/main" id="{243391AB-BF0B-4323-93B0-8BE3FD9B7D92}"/>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a:extLst>
            <a:ext uri="{FF2B5EF4-FFF2-40B4-BE49-F238E27FC236}">
              <a16:creationId xmlns:a16="http://schemas.microsoft.com/office/drawing/2014/main" id="{C281C594-A535-4B45-B938-CBFE5ED12099}"/>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EC60E88-A681-44A5-B5AB-E11AE78A2E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3E4F51A-1393-4AD4-8C84-CD6558C15E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4DE7600-BE64-437D-AE41-728BEC5EBC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529A43E-B3F2-4980-9914-313E1EC8F3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60B2015-3E68-4699-A5DA-72989384CD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142966</xdr:rowOff>
    </xdr:from>
    <xdr:to>
      <xdr:col>85</xdr:col>
      <xdr:colOff>177800</xdr:colOff>
      <xdr:row>108</xdr:row>
      <xdr:rowOff>73116</xdr:rowOff>
    </xdr:to>
    <xdr:sp macro="" textlink="">
      <xdr:nvSpPr>
        <xdr:cNvPr id="879" name="楕円 878">
          <a:extLst>
            <a:ext uri="{FF2B5EF4-FFF2-40B4-BE49-F238E27FC236}">
              <a16:creationId xmlns:a16="http://schemas.microsoft.com/office/drawing/2014/main" id="{D229B679-FB34-4EF6-B1E2-7CDF8155BE41}"/>
            </a:ext>
          </a:extLst>
        </xdr:cNvPr>
        <xdr:cNvSpPr/>
      </xdr:nvSpPr>
      <xdr:spPr>
        <a:xfrm>
          <a:off x="162687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57893</xdr:rowOff>
    </xdr:from>
    <xdr:ext cx="405111" cy="259045"/>
    <xdr:sp macro="" textlink="">
      <xdr:nvSpPr>
        <xdr:cNvPr id="880" name="【庁舎】&#10;有形固定資産減価償却率該当値テキスト">
          <a:extLst>
            <a:ext uri="{FF2B5EF4-FFF2-40B4-BE49-F238E27FC236}">
              <a16:creationId xmlns:a16="http://schemas.microsoft.com/office/drawing/2014/main" id="{254479A8-9C66-4A54-AA6F-2A1258B44674}"/>
            </a:ext>
          </a:extLst>
        </xdr:cNvPr>
        <xdr:cNvSpPr txBox="1"/>
      </xdr:nvSpPr>
      <xdr:spPr>
        <a:xfrm>
          <a:off x="16357600" y="1840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113574</xdr:rowOff>
    </xdr:from>
    <xdr:to>
      <xdr:col>81</xdr:col>
      <xdr:colOff>101600</xdr:colOff>
      <xdr:row>108</xdr:row>
      <xdr:rowOff>43724</xdr:rowOff>
    </xdr:to>
    <xdr:sp macro="" textlink="">
      <xdr:nvSpPr>
        <xdr:cNvPr id="881" name="楕円 880">
          <a:extLst>
            <a:ext uri="{FF2B5EF4-FFF2-40B4-BE49-F238E27FC236}">
              <a16:creationId xmlns:a16="http://schemas.microsoft.com/office/drawing/2014/main" id="{98622A74-0A85-4FFA-B888-09871F4DED4A}"/>
            </a:ext>
          </a:extLst>
        </xdr:cNvPr>
        <xdr:cNvSpPr/>
      </xdr:nvSpPr>
      <xdr:spPr>
        <a:xfrm>
          <a:off x="15430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164374</xdr:rowOff>
    </xdr:from>
    <xdr:to>
      <xdr:col>85</xdr:col>
      <xdr:colOff>127000</xdr:colOff>
      <xdr:row>108</xdr:row>
      <xdr:rowOff>22316</xdr:rowOff>
    </xdr:to>
    <xdr:cxnSp macro="">
      <xdr:nvCxnSpPr>
        <xdr:cNvPr id="882" name="直線コネクタ 881">
          <a:extLst>
            <a:ext uri="{FF2B5EF4-FFF2-40B4-BE49-F238E27FC236}">
              <a16:creationId xmlns:a16="http://schemas.microsoft.com/office/drawing/2014/main" id="{2F83BE4A-6C5B-4BD1-9683-4764D89A53F8}"/>
            </a:ext>
          </a:extLst>
        </xdr:cNvPr>
        <xdr:cNvCxnSpPr/>
      </xdr:nvCxnSpPr>
      <xdr:spPr>
        <a:xfrm>
          <a:off x="15481300" y="185095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883" name="楕円 882">
          <a:extLst>
            <a:ext uri="{FF2B5EF4-FFF2-40B4-BE49-F238E27FC236}">
              <a16:creationId xmlns:a16="http://schemas.microsoft.com/office/drawing/2014/main" id="{05751FAD-B97D-4F3F-B239-7045D126AC1E}"/>
            </a:ext>
          </a:extLst>
        </xdr:cNvPr>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107</xdr:row>
      <xdr:rowOff>164374</xdr:rowOff>
    </xdr:to>
    <xdr:cxnSp macro="">
      <xdr:nvCxnSpPr>
        <xdr:cNvPr id="884" name="直線コネクタ 883">
          <a:extLst>
            <a:ext uri="{FF2B5EF4-FFF2-40B4-BE49-F238E27FC236}">
              <a16:creationId xmlns:a16="http://schemas.microsoft.com/office/drawing/2014/main" id="{B7F572B7-17D8-4AD1-940A-C42BEE6E1151}"/>
            </a:ext>
          </a:extLst>
        </xdr:cNvPr>
        <xdr:cNvCxnSpPr/>
      </xdr:nvCxnSpPr>
      <xdr:spPr>
        <a:xfrm>
          <a:off x="14592300" y="184785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51526</xdr:rowOff>
    </xdr:from>
    <xdr:to>
      <xdr:col>72</xdr:col>
      <xdr:colOff>38100</xdr:colOff>
      <xdr:row>107</xdr:row>
      <xdr:rowOff>153126</xdr:rowOff>
    </xdr:to>
    <xdr:sp macro="" textlink="">
      <xdr:nvSpPr>
        <xdr:cNvPr id="885" name="楕円 884">
          <a:extLst>
            <a:ext uri="{FF2B5EF4-FFF2-40B4-BE49-F238E27FC236}">
              <a16:creationId xmlns:a16="http://schemas.microsoft.com/office/drawing/2014/main" id="{89E64DAF-8B0A-4493-BFAE-B154372F81AE}"/>
            </a:ext>
          </a:extLst>
        </xdr:cNvPr>
        <xdr:cNvSpPr/>
      </xdr:nvSpPr>
      <xdr:spPr>
        <a:xfrm>
          <a:off x="13652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102326</xdr:rowOff>
    </xdr:from>
    <xdr:to>
      <xdr:col>76</xdr:col>
      <xdr:colOff>114300</xdr:colOff>
      <xdr:row>107</xdr:row>
      <xdr:rowOff>133350</xdr:rowOff>
    </xdr:to>
    <xdr:cxnSp macro="">
      <xdr:nvCxnSpPr>
        <xdr:cNvPr id="886" name="直線コネクタ 885">
          <a:extLst>
            <a:ext uri="{FF2B5EF4-FFF2-40B4-BE49-F238E27FC236}">
              <a16:creationId xmlns:a16="http://schemas.microsoft.com/office/drawing/2014/main" id="{C7288376-FE99-4010-963B-88330096008A}"/>
            </a:ext>
          </a:extLst>
        </xdr:cNvPr>
        <xdr:cNvCxnSpPr/>
      </xdr:nvCxnSpPr>
      <xdr:spPr>
        <a:xfrm>
          <a:off x="13703300" y="184474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51526</xdr:rowOff>
    </xdr:from>
    <xdr:to>
      <xdr:col>67</xdr:col>
      <xdr:colOff>101600</xdr:colOff>
      <xdr:row>107</xdr:row>
      <xdr:rowOff>153126</xdr:rowOff>
    </xdr:to>
    <xdr:sp macro="" textlink="">
      <xdr:nvSpPr>
        <xdr:cNvPr id="887" name="楕円 886">
          <a:extLst>
            <a:ext uri="{FF2B5EF4-FFF2-40B4-BE49-F238E27FC236}">
              <a16:creationId xmlns:a16="http://schemas.microsoft.com/office/drawing/2014/main" id="{213614EF-6D96-43AE-8F3C-C7321FE88BE8}"/>
            </a:ext>
          </a:extLst>
        </xdr:cNvPr>
        <xdr:cNvSpPr/>
      </xdr:nvSpPr>
      <xdr:spPr>
        <a:xfrm>
          <a:off x="1276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102326</xdr:rowOff>
    </xdr:from>
    <xdr:to>
      <xdr:col>71</xdr:col>
      <xdr:colOff>177800</xdr:colOff>
      <xdr:row>107</xdr:row>
      <xdr:rowOff>102326</xdr:rowOff>
    </xdr:to>
    <xdr:cxnSp macro="">
      <xdr:nvCxnSpPr>
        <xdr:cNvPr id="888" name="直線コネクタ 887">
          <a:extLst>
            <a:ext uri="{FF2B5EF4-FFF2-40B4-BE49-F238E27FC236}">
              <a16:creationId xmlns:a16="http://schemas.microsoft.com/office/drawing/2014/main" id="{83A963FA-5E98-4AFD-A44D-8C27822195E1}"/>
            </a:ext>
          </a:extLst>
        </xdr:cNvPr>
        <xdr:cNvCxnSpPr/>
      </xdr:nvCxnSpPr>
      <xdr:spPr>
        <a:xfrm>
          <a:off x="12814300" y="1844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89" name="n_1aveValue【庁舎】&#10;有形固定資産減価償却率">
          <a:extLst>
            <a:ext uri="{FF2B5EF4-FFF2-40B4-BE49-F238E27FC236}">
              <a16:creationId xmlns:a16="http://schemas.microsoft.com/office/drawing/2014/main" id="{2DA5D4DD-7C04-4C1A-ABF2-E36DBC89F5EF}"/>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0" name="n_2aveValue【庁舎】&#10;有形固定資産減価償却率">
          <a:extLst>
            <a:ext uri="{FF2B5EF4-FFF2-40B4-BE49-F238E27FC236}">
              <a16:creationId xmlns:a16="http://schemas.microsoft.com/office/drawing/2014/main" id="{D872A4CD-637E-4017-AB13-0631BB3E528E}"/>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91" name="n_3aveValue【庁舎】&#10;有形固定資産減価償却率">
          <a:extLst>
            <a:ext uri="{FF2B5EF4-FFF2-40B4-BE49-F238E27FC236}">
              <a16:creationId xmlns:a16="http://schemas.microsoft.com/office/drawing/2014/main" id="{C040EE52-D493-4B78-8CBF-637E6E0638FB}"/>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92" name="n_4aveValue【庁舎】&#10;有形固定資産減価償却率">
          <a:extLst>
            <a:ext uri="{FF2B5EF4-FFF2-40B4-BE49-F238E27FC236}">
              <a16:creationId xmlns:a16="http://schemas.microsoft.com/office/drawing/2014/main" id="{1B34A55D-8CE7-4049-BC36-EA2E40E1FA49}"/>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34851</xdr:rowOff>
    </xdr:from>
    <xdr:ext cx="405111" cy="259045"/>
    <xdr:sp macro="" textlink="">
      <xdr:nvSpPr>
        <xdr:cNvPr id="893" name="n_1mainValue【庁舎】&#10;有形固定資産減価償却率">
          <a:extLst>
            <a:ext uri="{FF2B5EF4-FFF2-40B4-BE49-F238E27FC236}">
              <a16:creationId xmlns:a16="http://schemas.microsoft.com/office/drawing/2014/main" id="{BB2276D6-37D7-428F-933B-063742B8A136}"/>
            </a:ext>
          </a:extLst>
        </xdr:cNvPr>
        <xdr:cNvSpPr txBox="1"/>
      </xdr:nvSpPr>
      <xdr:spPr>
        <a:xfrm>
          <a:off x="152660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894" name="n_2mainValue【庁舎】&#10;有形固定資産減価償却率">
          <a:extLst>
            <a:ext uri="{FF2B5EF4-FFF2-40B4-BE49-F238E27FC236}">
              <a16:creationId xmlns:a16="http://schemas.microsoft.com/office/drawing/2014/main" id="{0798BE1E-6EA1-41C9-AE9A-D661802D9F9E}"/>
            </a:ext>
          </a:extLst>
        </xdr:cNvPr>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144253</xdr:rowOff>
    </xdr:from>
    <xdr:ext cx="405111" cy="259045"/>
    <xdr:sp macro="" textlink="">
      <xdr:nvSpPr>
        <xdr:cNvPr id="895" name="n_3mainValue【庁舎】&#10;有形固定資産減価償却率">
          <a:extLst>
            <a:ext uri="{FF2B5EF4-FFF2-40B4-BE49-F238E27FC236}">
              <a16:creationId xmlns:a16="http://schemas.microsoft.com/office/drawing/2014/main" id="{2DF9A805-2563-436B-A9A6-BE111F5FBBE2}"/>
            </a:ext>
          </a:extLst>
        </xdr:cNvPr>
        <xdr:cNvSpPr txBox="1"/>
      </xdr:nvSpPr>
      <xdr:spPr>
        <a:xfrm>
          <a:off x="13500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144253</xdr:rowOff>
    </xdr:from>
    <xdr:ext cx="405111" cy="259045"/>
    <xdr:sp macro="" textlink="">
      <xdr:nvSpPr>
        <xdr:cNvPr id="896" name="n_4mainValue【庁舎】&#10;有形固定資産減価償却率">
          <a:extLst>
            <a:ext uri="{FF2B5EF4-FFF2-40B4-BE49-F238E27FC236}">
              <a16:creationId xmlns:a16="http://schemas.microsoft.com/office/drawing/2014/main" id="{2B97B8ED-8672-40AF-938B-1FA563B95BC3}"/>
            </a:ext>
          </a:extLst>
        </xdr:cNvPr>
        <xdr:cNvSpPr txBox="1"/>
      </xdr:nvSpPr>
      <xdr:spPr>
        <a:xfrm>
          <a:off x="12611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88EC2072-C7C3-4E17-B705-83CA5A27DC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BB1BEDF6-C295-45EA-A94F-948E6EF223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EDA62541-5952-426D-AD80-D2025CEA0D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DBA33393-F5C0-4AD1-B6FB-5EBD0AAE1E2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C936E4D7-2049-42F1-BDF2-B6683407B4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BF09351A-7E36-446C-AFC1-4850843BFBD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D309E5DE-8E22-45F9-8E13-2000EB0E01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FBB6A34E-2ED9-4FBC-97DB-1040E86B6F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BD95220-97D4-4956-B468-487B15A41C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99F0F296-49BB-464C-BFEC-B44A398F4B2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B1B63547-6870-4F92-A3E6-EA34D50246E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3EEB7ECA-350D-4D8A-81BC-03E4BBF919C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9770045A-DC87-4443-8CA4-1531504E8FC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0C94CFAB-6727-4C00-87CB-647D5768337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DFA5F2D3-FFD0-4966-A2BE-B4B781E5B60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E9E291F6-0134-46C9-B8A4-79FDFB53697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5C2088DC-B608-4C83-B4CF-7EAA1E0A16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E4DC296D-AC80-40F2-9BC4-E471AEF63B9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AB0FEACA-3CB7-465F-ACF1-5D8CDCE7BC6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7BA089A0-239B-4365-B369-058C976E40A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5476451A-89B2-4D27-973A-8ED52CE5DE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AE78142B-F69B-4092-A7C7-A84F7EDA59E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7D58E95F-20C4-47C7-95A2-83618C10A3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ADBE4982-9445-46AD-A11A-44F323F9A3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A204D6C9-F980-4E5D-ADD0-627D1A5F22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a:extLst>
            <a:ext uri="{FF2B5EF4-FFF2-40B4-BE49-F238E27FC236}">
              <a16:creationId xmlns:a16="http://schemas.microsoft.com/office/drawing/2014/main" id="{B6AFAF41-B80E-46C9-A2B8-703B637DC329}"/>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a:extLst>
            <a:ext uri="{FF2B5EF4-FFF2-40B4-BE49-F238E27FC236}">
              <a16:creationId xmlns:a16="http://schemas.microsoft.com/office/drawing/2014/main" id="{F3EA3DE3-0054-446A-8352-0D5BD8BE2F23}"/>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a:extLst>
            <a:ext uri="{FF2B5EF4-FFF2-40B4-BE49-F238E27FC236}">
              <a16:creationId xmlns:a16="http://schemas.microsoft.com/office/drawing/2014/main" id="{1FD66456-A773-4131-89CE-41AB7E3E6E5F}"/>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a:extLst>
            <a:ext uri="{FF2B5EF4-FFF2-40B4-BE49-F238E27FC236}">
              <a16:creationId xmlns:a16="http://schemas.microsoft.com/office/drawing/2014/main" id="{D014CB14-A404-4D2B-8E36-7EFBB35149EB}"/>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a:extLst>
            <a:ext uri="{FF2B5EF4-FFF2-40B4-BE49-F238E27FC236}">
              <a16:creationId xmlns:a16="http://schemas.microsoft.com/office/drawing/2014/main" id="{AA87A802-0D38-4A14-8AE7-48ED80311D43}"/>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7" name="【庁舎】&#10;一人当たり面積平均値テキスト">
          <a:extLst>
            <a:ext uri="{FF2B5EF4-FFF2-40B4-BE49-F238E27FC236}">
              <a16:creationId xmlns:a16="http://schemas.microsoft.com/office/drawing/2014/main" id="{74064E36-33F2-426F-8828-648C9C907E2D}"/>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a:extLst>
            <a:ext uri="{FF2B5EF4-FFF2-40B4-BE49-F238E27FC236}">
              <a16:creationId xmlns:a16="http://schemas.microsoft.com/office/drawing/2014/main" id="{F6BB5DBA-7BE5-488F-8A65-FD83BC48E4A8}"/>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a:extLst>
            <a:ext uri="{FF2B5EF4-FFF2-40B4-BE49-F238E27FC236}">
              <a16:creationId xmlns:a16="http://schemas.microsoft.com/office/drawing/2014/main" id="{A375B690-C6E0-46F1-A522-D61EEEC12549}"/>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a:extLst>
            <a:ext uri="{FF2B5EF4-FFF2-40B4-BE49-F238E27FC236}">
              <a16:creationId xmlns:a16="http://schemas.microsoft.com/office/drawing/2014/main" id="{051608B3-4086-4DC9-9BD1-5BDAB5307483}"/>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a:extLst>
            <a:ext uri="{FF2B5EF4-FFF2-40B4-BE49-F238E27FC236}">
              <a16:creationId xmlns:a16="http://schemas.microsoft.com/office/drawing/2014/main" id="{2F7CAFD3-4FAB-4BE2-BF78-C9216BF83530}"/>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a:extLst>
            <a:ext uri="{FF2B5EF4-FFF2-40B4-BE49-F238E27FC236}">
              <a16:creationId xmlns:a16="http://schemas.microsoft.com/office/drawing/2014/main" id="{831D4FED-20AD-4C94-AC5D-F746C1B43DA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7FD6199D-4125-4A84-BE27-46AEFC9378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61AD33AC-B589-4E65-85DB-2369AE00DC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5E191752-1568-4190-9824-71DE33641E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E92F8B4-EF13-43B3-83B5-48B48AF086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74EC06F-E5BF-4275-9441-4C7E3C6785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938" name="楕円 937">
          <a:extLst>
            <a:ext uri="{FF2B5EF4-FFF2-40B4-BE49-F238E27FC236}">
              <a16:creationId xmlns:a16="http://schemas.microsoft.com/office/drawing/2014/main" id="{2DD999FE-E706-4DCC-B427-C7B373E92A18}"/>
            </a:ext>
          </a:extLst>
        </xdr:cNvPr>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939" name="【庁舎】&#10;一人当たり面積該当値テキスト">
          <a:extLst>
            <a:ext uri="{FF2B5EF4-FFF2-40B4-BE49-F238E27FC236}">
              <a16:creationId xmlns:a16="http://schemas.microsoft.com/office/drawing/2014/main" id="{A68C9843-159A-4136-912F-D8DD3B23FAAA}"/>
            </a:ext>
          </a:extLst>
        </xdr:cNvPr>
        <xdr:cNvSpPr txBox="1"/>
      </xdr:nvSpPr>
      <xdr:spPr>
        <a:xfrm>
          <a:off x="22199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121738</xdr:rowOff>
    </xdr:from>
    <xdr:to>
      <xdr:col>112</xdr:col>
      <xdr:colOff>38100</xdr:colOff>
      <xdr:row>107</xdr:row>
      <xdr:rowOff>51888</xdr:rowOff>
    </xdr:to>
    <xdr:sp macro="" textlink="">
      <xdr:nvSpPr>
        <xdr:cNvPr id="940" name="楕円 939">
          <a:extLst>
            <a:ext uri="{FF2B5EF4-FFF2-40B4-BE49-F238E27FC236}">
              <a16:creationId xmlns:a16="http://schemas.microsoft.com/office/drawing/2014/main" id="{28658386-9A92-41A2-8627-9376ECD7ED38}"/>
            </a:ext>
          </a:extLst>
        </xdr:cNvPr>
        <xdr:cNvSpPr/>
      </xdr:nvSpPr>
      <xdr:spPr>
        <a:xfrm>
          <a:off x="2127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107</xdr:row>
      <xdr:rowOff>1088</xdr:rowOff>
    </xdr:to>
    <xdr:cxnSp macro="">
      <xdr:nvCxnSpPr>
        <xdr:cNvPr id="941" name="直線コネクタ 940">
          <a:extLst>
            <a:ext uri="{FF2B5EF4-FFF2-40B4-BE49-F238E27FC236}">
              <a16:creationId xmlns:a16="http://schemas.microsoft.com/office/drawing/2014/main" id="{6AA45826-7314-44C2-88C8-E70A569F1ECE}"/>
            </a:ext>
          </a:extLst>
        </xdr:cNvPr>
        <xdr:cNvCxnSpPr/>
      </xdr:nvCxnSpPr>
      <xdr:spPr>
        <a:xfrm flipV="1">
          <a:off x="21323300" y="183380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942" name="楕円 941">
          <a:extLst>
            <a:ext uri="{FF2B5EF4-FFF2-40B4-BE49-F238E27FC236}">
              <a16:creationId xmlns:a16="http://schemas.microsoft.com/office/drawing/2014/main" id="{1E6581DC-C49E-4E4E-AC8A-B420B695F851}"/>
            </a:ext>
          </a:extLst>
        </xdr:cNvPr>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xdr:rowOff>
    </xdr:from>
    <xdr:to>
      <xdr:col>111</xdr:col>
      <xdr:colOff>177800</xdr:colOff>
      <xdr:row>107</xdr:row>
      <xdr:rowOff>9252</xdr:rowOff>
    </xdr:to>
    <xdr:cxnSp macro="">
      <xdr:nvCxnSpPr>
        <xdr:cNvPr id="943" name="直線コネクタ 942">
          <a:extLst>
            <a:ext uri="{FF2B5EF4-FFF2-40B4-BE49-F238E27FC236}">
              <a16:creationId xmlns:a16="http://schemas.microsoft.com/office/drawing/2014/main" id="{F5728BDD-8D2A-4EED-A4D4-E6D8D2FE6EA6}"/>
            </a:ext>
          </a:extLst>
        </xdr:cNvPr>
        <xdr:cNvCxnSpPr/>
      </xdr:nvCxnSpPr>
      <xdr:spPr>
        <a:xfrm flipV="1">
          <a:off x="20434300" y="183462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138068</xdr:rowOff>
    </xdr:from>
    <xdr:to>
      <xdr:col>102</xdr:col>
      <xdr:colOff>165100</xdr:colOff>
      <xdr:row>107</xdr:row>
      <xdr:rowOff>68218</xdr:rowOff>
    </xdr:to>
    <xdr:sp macro="" textlink="">
      <xdr:nvSpPr>
        <xdr:cNvPr id="944" name="楕円 943">
          <a:extLst>
            <a:ext uri="{FF2B5EF4-FFF2-40B4-BE49-F238E27FC236}">
              <a16:creationId xmlns:a16="http://schemas.microsoft.com/office/drawing/2014/main" id="{1F786BB1-6775-4CFF-BEB0-8F78F3916DE6}"/>
            </a:ext>
          </a:extLst>
        </xdr:cNvPr>
        <xdr:cNvSpPr/>
      </xdr:nvSpPr>
      <xdr:spPr>
        <a:xfrm>
          <a:off x="19494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17418</xdr:rowOff>
    </xdr:to>
    <xdr:cxnSp macro="">
      <xdr:nvCxnSpPr>
        <xdr:cNvPr id="945" name="直線コネクタ 944">
          <a:extLst>
            <a:ext uri="{FF2B5EF4-FFF2-40B4-BE49-F238E27FC236}">
              <a16:creationId xmlns:a16="http://schemas.microsoft.com/office/drawing/2014/main" id="{768A797D-0E91-418B-933E-5DB617231423}"/>
            </a:ext>
          </a:extLst>
        </xdr:cNvPr>
        <xdr:cNvCxnSpPr/>
      </xdr:nvCxnSpPr>
      <xdr:spPr>
        <a:xfrm flipV="1">
          <a:off x="19545300" y="1835440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144599</xdr:rowOff>
    </xdr:from>
    <xdr:to>
      <xdr:col>98</xdr:col>
      <xdr:colOff>38100</xdr:colOff>
      <xdr:row>107</xdr:row>
      <xdr:rowOff>74749</xdr:rowOff>
    </xdr:to>
    <xdr:sp macro="" textlink="">
      <xdr:nvSpPr>
        <xdr:cNvPr id="946" name="楕円 945">
          <a:extLst>
            <a:ext uri="{FF2B5EF4-FFF2-40B4-BE49-F238E27FC236}">
              <a16:creationId xmlns:a16="http://schemas.microsoft.com/office/drawing/2014/main" id="{C165F329-8A92-4812-BB5F-8FB124654F9E}"/>
            </a:ext>
          </a:extLst>
        </xdr:cNvPr>
        <xdr:cNvSpPr/>
      </xdr:nvSpPr>
      <xdr:spPr>
        <a:xfrm>
          <a:off x="18605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17418</xdr:rowOff>
    </xdr:from>
    <xdr:to>
      <xdr:col>102</xdr:col>
      <xdr:colOff>114300</xdr:colOff>
      <xdr:row>107</xdr:row>
      <xdr:rowOff>23949</xdr:rowOff>
    </xdr:to>
    <xdr:cxnSp macro="">
      <xdr:nvCxnSpPr>
        <xdr:cNvPr id="947" name="直線コネクタ 946">
          <a:extLst>
            <a:ext uri="{FF2B5EF4-FFF2-40B4-BE49-F238E27FC236}">
              <a16:creationId xmlns:a16="http://schemas.microsoft.com/office/drawing/2014/main" id="{E6B242D4-692E-4D47-8C02-329C74AB4A9B}"/>
            </a:ext>
          </a:extLst>
        </xdr:cNvPr>
        <xdr:cNvCxnSpPr/>
      </xdr:nvCxnSpPr>
      <xdr:spPr>
        <a:xfrm flipV="1">
          <a:off x="18656300" y="1836256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48" name="n_1aveValue【庁舎】&#10;一人当たり面積">
          <a:extLst>
            <a:ext uri="{FF2B5EF4-FFF2-40B4-BE49-F238E27FC236}">
              <a16:creationId xmlns:a16="http://schemas.microsoft.com/office/drawing/2014/main" id="{80B28463-BF49-4548-A30C-7BA83D7608C0}"/>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49" name="n_2aveValue【庁舎】&#10;一人当たり面積">
          <a:extLst>
            <a:ext uri="{FF2B5EF4-FFF2-40B4-BE49-F238E27FC236}">
              <a16:creationId xmlns:a16="http://schemas.microsoft.com/office/drawing/2014/main" id="{9C60E674-3B94-43A3-95A4-F5BAFE6DCCB2}"/>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50" name="n_3aveValue【庁舎】&#10;一人当たり面積">
          <a:extLst>
            <a:ext uri="{FF2B5EF4-FFF2-40B4-BE49-F238E27FC236}">
              <a16:creationId xmlns:a16="http://schemas.microsoft.com/office/drawing/2014/main" id="{C9C9F5A4-8B56-43AD-8E66-FE8335E20300}"/>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51" name="n_4aveValue【庁舎】&#10;一人当たり面積">
          <a:extLst>
            <a:ext uri="{FF2B5EF4-FFF2-40B4-BE49-F238E27FC236}">
              <a16:creationId xmlns:a16="http://schemas.microsoft.com/office/drawing/2014/main" id="{40511548-C39A-4664-A70F-BDDDC00AECCD}"/>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43015</xdr:rowOff>
    </xdr:from>
    <xdr:ext cx="469744" cy="259045"/>
    <xdr:sp macro="" textlink="">
      <xdr:nvSpPr>
        <xdr:cNvPr id="952" name="n_1mainValue【庁舎】&#10;一人当たり面積">
          <a:extLst>
            <a:ext uri="{FF2B5EF4-FFF2-40B4-BE49-F238E27FC236}">
              <a16:creationId xmlns:a16="http://schemas.microsoft.com/office/drawing/2014/main" id="{94949664-C0EE-4565-942A-1C858AD3BAFA}"/>
            </a:ext>
          </a:extLst>
        </xdr:cNvPr>
        <xdr:cNvSpPr txBox="1"/>
      </xdr:nvSpPr>
      <xdr:spPr>
        <a:xfrm>
          <a:off x="210757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953" name="n_2mainValue【庁舎】&#10;一人当たり面積">
          <a:extLst>
            <a:ext uri="{FF2B5EF4-FFF2-40B4-BE49-F238E27FC236}">
              <a16:creationId xmlns:a16="http://schemas.microsoft.com/office/drawing/2014/main" id="{26EAE8ED-E818-4E0E-A2A0-A1A7EAE639ED}"/>
            </a:ext>
          </a:extLst>
        </xdr:cNvPr>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59345</xdr:rowOff>
    </xdr:from>
    <xdr:ext cx="469744" cy="259045"/>
    <xdr:sp macro="" textlink="">
      <xdr:nvSpPr>
        <xdr:cNvPr id="954" name="n_3mainValue【庁舎】&#10;一人当たり面積">
          <a:extLst>
            <a:ext uri="{FF2B5EF4-FFF2-40B4-BE49-F238E27FC236}">
              <a16:creationId xmlns:a16="http://schemas.microsoft.com/office/drawing/2014/main" id="{8E9740CF-AEDA-4204-B6B8-8D7BD23019EA}"/>
            </a:ext>
          </a:extLst>
        </xdr:cNvPr>
        <xdr:cNvSpPr txBox="1"/>
      </xdr:nvSpPr>
      <xdr:spPr>
        <a:xfrm>
          <a:off x="19310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65876</xdr:rowOff>
    </xdr:from>
    <xdr:ext cx="469744" cy="259045"/>
    <xdr:sp macro="" textlink="">
      <xdr:nvSpPr>
        <xdr:cNvPr id="955" name="n_4mainValue【庁舎】&#10;一人当たり面積">
          <a:extLst>
            <a:ext uri="{FF2B5EF4-FFF2-40B4-BE49-F238E27FC236}">
              <a16:creationId xmlns:a16="http://schemas.microsoft.com/office/drawing/2014/main" id="{C650ED63-FE01-471C-BE41-CAC04A5081C0}"/>
            </a:ext>
          </a:extLst>
        </xdr:cNvPr>
        <xdr:cNvSpPr txBox="1"/>
      </xdr:nvSpPr>
      <xdr:spPr>
        <a:xfrm>
          <a:off x="18421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73A82FD1-013B-436F-9F7D-E2A13B98DD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37C608CA-661E-4A2C-9BF0-121E77EA7E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F1E4C2C-19E5-4CFB-AD29-035025EC3D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施設類型別における有形固定資産減価償却率は、図書館、保健センター・保健所及び消防施設を除き、類似団体平均に比べると大きく上回っている。これは、施設の建築年度が古く、老朽化が進んでいることが主な要因であ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今後は、公共施設等総合管理計画及び個別施設計画に基づき、長寿命化に係る改修、集約化及び除却を計画的に行う。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60,327
58,083
84.20
24,474,169
24,001,845
309,705
14,451,014
26,985,874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本市の財政力指数は０．６１で、類似団体平均０．５２を上回っているものの低い数値であることから、今後も市税など自主財源の確保に努める。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本市の経常収支比率は、平成３０年度決算から０．１ポイント減少し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９５．２％となり、類似団体平均９２．８％を２．４ポイント上回る結果となった。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今後も普通交付税などの経常一般財源の減少や扶助費の増加が見込まれるため、施設の統廃合や事務事業の見直しなどの行政改革を推進し、経常経費の削減に努める。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8346</xdr:rowOff>
    </xdr:from>
    <xdr:to>
      <xdr:col>23</xdr:col>
      <xdr:colOff>133350</xdr:colOff>
      <xdr:row>64</xdr:row>
      <xdr:rowOff>15240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811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103959</xdr:rowOff>
    </xdr:from>
    <xdr:to>
      <xdr:col>19</xdr:col>
      <xdr:colOff>133350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0530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103959</xdr:rowOff>
    </xdr:from>
    <xdr:to>
      <xdr:col>15</xdr:col>
      <xdr:colOff>82550</xdr:colOff>
      <xdr:row>63</xdr:row>
      <xdr:rowOff>124641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9053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63</xdr:row>
      <xdr:rowOff>124641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570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128996</xdr:rowOff>
    </xdr:from>
    <xdr:to>
      <xdr:col>23</xdr:col>
      <xdr:colOff>184150</xdr:colOff>
      <xdr:row>64</xdr:row>
      <xdr:rowOff>59146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101073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0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53159</xdr:rowOff>
    </xdr:from>
    <xdr:to>
      <xdr:col>15</xdr:col>
      <xdr:colOff>133350</xdr:colOff>
      <xdr:row>63</xdr:row>
      <xdr:rowOff>154759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139536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本市の人件費・物件費等の決算額１２８，５３５円は、類似団体平均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１４２，８５３円を下回る結果となった。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では稀な市立高校を有しており、教育関係の職員数が多いことや、ごみ処理業務、消防業務などを直営で行っていることが人件費が高い原因となっているため、今後も引き続き、公共施設の統廃合を進めるとともに、民間で実施可能な事業については、指定管理者制度の導入などにより委託化を進め、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89590</xdr:rowOff>
    </xdr:from>
    <xdr:to>
      <xdr:col>23</xdr:col>
      <xdr:colOff>133350</xdr:colOff>
      <xdr:row>82</xdr:row>
      <xdr:rowOff>97620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48490"/>
          <a:ext cx="8382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89590</xdr:rowOff>
    </xdr:from>
    <xdr:to>
      <xdr:col>19</xdr:col>
      <xdr:colOff>133350</xdr:colOff>
      <xdr:row>82</xdr:row>
      <xdr:rowOff>95583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484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15191</xdr:rowOff>
    </xdr:from>
    <xdr:to>
      <xdr:col>15</xdr:col>
      <xdr:colOff>82550</xdr:colOff>
      <xdr:row>82</xdr:row>
      <xdr:rowOff>95583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4091"/>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15191</xdr:rowOff>
    </xdr:from>
    <xdr:to>
      <xdr:col>11</xdr:col>
      <xdr:colOff>31750</xdr:colOff>
      <xdr:row>82</xdr:row>
      <xdr:rowOff>33134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74091"/>
          <a:ext cx="889000" cy="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46820</xdr:rowOff>
    </xdr:from>
    <xdr:to>
      <xdr:col>23</xdr:col>
      <xdr:colOff>184150</xdr:colOff>
      <xdr:row>82</xdr:row>
      <xdr:rowOff>148420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63347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38790</xdr:rowOff>
    </xdr:from>
    <xdr:to>
      <xdr:col>19</xdr:col>
      <xdr:colOff>184150</xdr:colOff>
      <xdr:row>82</xdr:row>
      <xdr:rowOff>140390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150567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6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44783</xdr:rowOff>
    </xdr:from>
    <xdr:to>
      <xdr:col>15</xdr:col>
      <xdr:colOff>133350</xdr:colOff>
      <xdr:row>82</xdr:row>
      <xdr:rowOff>146383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156560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135841</xdr:rowOff>
    </xdr:from>
    <xdr:to>
      <xdr:col>11</xdr:col>
      <xdr:colOff>82550</xdr:colOff>
      <xdr:row>82</xdr:row>
      <xdr:rowOff>65991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76168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9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153784</xdr:rowOff>
    </xdr:from>
    <xdr:to>
      <xdr:col>7</xdr:col>
      <xdr:colOff>31750</xdr:colOff>
      <xdr:row>82</xdr:row>
      <xdr:rowOff>83934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94111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平成２３年度及び平成２４年度、職員給与の減額措置（平成２０年８月～平成２３年７月・平均４．５％カット）の終了及び国家公務員給与の時限的（２年間）減額措置の反映により大幅に上昇した。平成２５年度は国家公務員給与の時限的減額措置の終了、平成２８年度は市独自の職員給与減額措置などにより改善した。</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33564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本市の職員数は、類似団体では稀な市立高校を有しているため、教育関係の職員数が多く、全体の職員数は類似団体平均を上回っている。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定員適正化計画（平成２６年度～平成２８年度）に基づき職員数削減に取り組んだ結果、３か年で５９人の職員数を削減した。しかしながら、依然として類似団体平均を上回る状況のため、平成２８年度に新たな定員適正化計画（平成２９年度～令和３年度）を策定し、組織・事務事業等の見直し、アウトソーシングの推進を更に進め、職員数削減に努め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15724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1919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12277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191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12277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191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160746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950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136374</xdr:rowOff>
    </xdr:from>
    <xdr:to>
      <xdr:col>81</xdr:col>
      <xdr:colOff>95250</xdr:colOff>
      <xdr:row>62</xdr:row>
      <xdr:rowOff>66524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108451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6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47854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24873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１３．２％は、類似団体平均７．７％を大きく上回っている。これは、千葉科学大学建設事業補助の財源として発行した地方債の元利償還金や公営企業会計が発行した地方債の元利償還金に対する一般会計からの繰入金が多いことが主な要因である。また、今後も消防庁舎・分署整備債、小学校・中学校耐震改修整備債の償還が本格化することから、同比率は高い水準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今後は、地方債を財源とする大規模事業については、慎重に事業を選択し、適正な財政運営に努める。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96157</xdr:rowOff>
    </xdr:from>
    <xdr:to>
      <xdr:col>81</xdr:col>
      <xdr:colOff>44450</xdr:colOff>
      <xdr:row>44</xdr:row>
      <xdr:rowOff>107648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107648</xdr:rowOff>
    </xdr:from>
    <xdr:to>
      <xdr:col>77</xdr:col>
      <xdr:colOff>44450</xdr:colOff>
      <xdr:row>44</xdr:row>
      <xdr:rowOff>153609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65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153609</xdr:rowOff>
    </xdr:from>
    <xdr:to>
      <xdr:col>72</xdr:col>
      <xdr:colOff>203200</xdr:colOff>
      <xdr:row>44</xdr:row>
      <xdr:rowOff>153609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153609</xdr:rowOff>
    </xdr:from>
    <xdr:to>
      <xdr:col>68</xdr:col>
      <xdr:colOff>152400</xdr:colOff>
      <xdr:row>45</xdr:row>
      <xdr:rowOff>5141</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6974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45357</xdr:rowOff>
    </xdr:from>
    <xdr:to>
      <xdr:col>81</xdr:col>
      <xdr:colOff>95250</xdr:colOff>
      <xdr:row>44</xdr:row>
      <xdr:rowOff>146957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112684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56848</xdr:rowOff>
    </xdr:from>
    <xdr:to>
      <xdr:col>77</xdr:col>
      <xdr:colOff>95250</xdr:colOff>
      <xdr:row>44</xdr:row>
      <xdr:rowOff>158448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143225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102809</xdr:rowOff>
    </xdr:from>
    <xdr:to>
      <xdr:col>73</xdr:col>
      <xdr:colOff>44450</xdr:colOff>
      <xdr:row>45</xdr:row>
      <xdr:rowOff>32959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17736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102809</xdr:rowOff>
    </xdr:from>
    <xdr:to>
      <xdr:col>68</xdr:col>
      <xdr:colOff>203200</xdr:colOff>
      <xdr:row>45</xdr:row>
      <xdr:rowOff>32959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17736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１３７．０％は、類似団体平均２２．９％を大きく上回っている。これ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今後は、地方債を財源とする大規模事業については、慎重に事業を選択し、将来負担の適正化に努める。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50842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70667"/>
          <a:ext cx="0" cy="1109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22919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45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50842</xdr:rowOff>
    </xdr:from>
    <xdr:to>
      <xdr:col>81</xdr:col>
      <xdr:colOff>133350</xdr:colOff>
      <xdr:row>20</xdr:row>
      <xdr:rowOff>50842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47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43603</xdr:rowOff>
    </xdr:from>
    <xdr:to>
      <xdr:col>81</xdr:col>
      <xdr:colOff>44450</xdr:colOff>
      <xdr:row>20</xdr:row>
      <xdr:rowOff>120015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347260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120286</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9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103759</xdr:rowOff>
    </xdr:from>
    <xdr:to>
      <xdr:col>81</xdr:col>
      <xdr:colOff>95250</xdr:colOff>
      <xdr:row>15</xdr:row>
      <xdr:rowOff>33909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120015</xdr:rowOff>
    </xdr:from>
    <xdr:to>
      <xdr:col>77</xdr:col>
      <xdr:colOff>44450</xdr:colOff>
      <xdr:row>21</xdr:row>
      <xdr:rowOff>87715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354901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123867</xdr:rowOff>
    </xdr:from>
    <xdr:to>
      <xdr:col>77</xdr:col>
      <xdr:colOff>95250</xdr:colOff>
      <xdr:row>15</xdr:row>
      <xdr:rowOff>54017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64194</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9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87715</xdr:rowOff>
    </xdr:from>
    <xdr:to>
      <xdr:col>72</xdr:col>
      <xdr:colOff>203200</xdr:colOff>
      <xdr:row>21</xdr:row>
      <xdr:rowOff>114258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368816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162475</xdr:rowOff>
    </xdr:from>
    <xdr:to>
      <xdr:col>73</xdr:col>
      <xdr:colOff>44450</xdr:colOff>
      <xdr:row>15</xdr:row>
      <xdr:rowOff>92625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102802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114258</xdr:rowOff>
    </xdr:from>
    <xdr:to>
      <xdr:col>68</xdr:col>
      <xdr:colOff>152400</xdr:colOff>
      <xdr:row>21</xdr:row>
      <xdr:rowOff>124714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71470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9525</xdr:rowOff>
    </xdr:from>
    <xdr:to>
      <xdr:col>68</xdr:col>
      <xdr:colOff>203200</xdr:colOff>
      <xdr:row>15</xdr:row>
      <xdr:rowOff>111125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121302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164253</xdr:rowOff>
    </xdr:from>
    <xdr:to>
      <xdr:col>81</xdr:col>
      <xdr:colOff>95250</xdr:colOff>
      <xdr:row>20</xdr:row>
      <xdr:rowOff>94403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60130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31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69215</xdr:rowOff>
    </xdr:from>
    <xdr:to>
      <xdr:col>77</xdr:col>
      <xdr:colOff>95250</xdr:colOff>
      <xdr:row>20</xdr:row>
      <xdr:rowOff>170815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155592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58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36915</xdr:rowOff>
    </xdr:from>
    <xdr:to>
      <xdr:col>73</xdr:col>
      <xdr:colOff>44450</xdr:colOff>
      <xdr:row>21</xdr:row>
      <xdr:rowOff>138515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6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123292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72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63458</xdr:rowOff>
    </xdr:from>
    <xdr:to>
      <xdr:col>68</xdr:col>
      <xdr:colOff>203200</xdr:colOff>
      <xdr:row>21</xdr:row>
      <xdr:rowOff>165058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6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149835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7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73914</xdr:rowOff>
    </xdr:from>
    <xdr:to>
      <xdr:col>64</xdr:col>
      <xdr:colOff>152400</xdr:colOff>
      <xdr:row>22</xdr:row>
      <xdr:rowOff>4064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160291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7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60,327
58,083
84.20
24,474,169
24,001,845
309,705
14,451,014
26,985,874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人件費経常収支比率３３．０％は、類似団体平均２３．３％を大きく上回っている。これは類似団体では稀な市立高校を有しており、教育関係の職員数が多いことや、ごみ処理業務、消防業務などを直営で行っていることが人件費が高い原因となっている。今後も引き続き、公共施設の統廃合を進めるとともに、民間で実施可能な事業については、指定管理者制度の導入などにより委託化を進め、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165100</xdr:rowOff>
    </xdr:from>
    <xdr:to>
      <xdr:col>24</xdr:col>
      <xdr:colOff>25400</xdr:colOff>
      <xdr:row>41</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2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119380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119380</xdr:rowOff>
    </xdr:from>
    <xdr:to>
      <xdr:col>15</xdr:col>
      <xdr:colOff>98425</xdr:colOff>
      <xdr:row>40</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7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40</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68580</xdr:rowOff>
    </xdr:from>
    <xdr:to>
      <xdr:col>15</xdr:col>
      <xdr:colOff>149225</xdr:colOff>
      <xdr:row>40</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本市の物件費経常収支比率１１．３％は、類似団体平均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１４．８％を下回っている。これは各施設（社会教育・民生施設）の管理運営を直営で行っているため、委託料などが類似団体平均を下回っていることが主な要因である。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今後は施設の統廃合や民間委託の推進など行財政改革を推進し、引き続き経常経費の削減に努める。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17272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7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14</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44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115570</xdr:rowOff>
    </xdr:from>
    <xdr:to>
      <xdr:col>73</xdr:col>
      <xdr:colOff>180975</xdr:colOff>
      <xdr:row>13</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444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124714</xdr:rowOff>
    </xdr:from>
    <xdr:to>
      <xdr:col>69</xdr:col>
      <xdr:colOff>92075</xdr:colOff>
      <xdr:row>14</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53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154449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64770</xdr:rowOff>
    </xdr:from>
    <xdr:to>
      <xdr:col>74</xdr:col>
      <xdr:colOff>31750</xdr:colOff>
      <xdr:row>13</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73914</xdr:rowOff>
    </xdr:from>
    <xdr:to>
      <xdr:col>69</xdr:col>
      <xdr:colOff>142875</xdr:colOff>
      <xdr:row>14</xdr:row>
      <xdr:rowOff>4064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本市の扶助費経常収支比率９．１％は、類似団体平均の１１．１％を下回っているが、今後も扶助費の増加が見込まれることから、市単独給付のあり方を再検討し、義務的経費の削減に努める。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134620</xdr:rowOff>
    </xdr:from>
    <xdr:to>
      <xdr:col>24</xdr:col>
      <xdr:colOff>25400</xdr:colOff>
      <xdr:row>55</xdr:row>
      <xdr:rowOff>8890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92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83820</xdr:rowOff>
    </xdr:from>
    <xdr:to>
      <xdr:col>24</xdr:col>
      <xdr:colOff>76200</xdr:colOff>
      <xdr:row>55</xdr:row>
      <xdr:rowOff>13970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100347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本市のその他経常収支比率は平成３０年度決算より０．６ポイント増加し２０．０％となっており、類似団体平均の１４．９％を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５．１ポイント上回っているため、今後も国民健康保険事業会計、介護保険事業会計、下水道事業会計の健全化、適正化を図り、普通会計の負担額を減らしていくよう努める。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22497</xdr:rowOff>
    </xdr:from>
    <xdr:to>
      <xdr:col>82</xdr:col>
      <xdr:colOff>107950</xdr:colOff>
      <xdr:row>58</xdr:row>
      <xdr:rowOff>61685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665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22497</xdr:rowOff>
    </xdr:from>
    <xdr:to>
      <xdr:col>78</xdr:col>
      <xdr:colOff>69850</xdr:colOff>
      <xdr:row>58</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665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339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161290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012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本市の補助費等経常収支比率１．５％は、類似団体平均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１０．５％を大きく下回っている。これは、ごみ処理業務や消防業務などを市直営で行っていることから、一部事務組合に対する負担金等決算額が類似団体平均を大きく下回っていることが主な要因である。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796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5796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143002</xdr:rowOff>
    </xdr:from>
    <xdr:to>
      <xdr:col>69</xdr:col>
      <xdr:colOff>92075</xdr:colOff>
      <xdr:row>33</xdr:row>
      <xdr:rowOff>143002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800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167657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92202</xdr:rowOff>
    </xdr:from>
    <xdr:to>
      <xdr:col>69</xdr:col>
      <xdr:colOff>142875</xdr:colOff>
      <xdr:row>34</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32529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公債費経常収支比率は、平成３０年度決算より０．４ポイント増加し２０．３％となり、類似団体平均を２．１ポイント上回っている。既に発行した地方債の元利償還金は当分の間大きく減らない見通しである。また、今後、広域ごみ処理施設整備債、衛生センター整備債の償還が本格的することから、同比率は高い水準で推移することが見込まれる。</a:t>
          </a:r>
        </a:p>
        <a:p>
          <a:r>
            <a:rPr kumimoji="1" lang="ja-JP" altLang="en-US" sz="1100">
              <a:latin typeface="ＭＳ Ｐゴシック" panose="020B0600070205080204" pitchFamily="50" charset="-128"/>
              <a:ea typeface="ＭＳ Ｐゴシック" panose="020B0600070205080204" pitchFamily="50" charset="-128"/>
            </a:rPr>
            <a:t>　そのため、今後に控えている地方債を財源とする大規模事業については、慎重に事業を選択し、適正な財政運営に努める。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2825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100874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282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100874</xdr:rowOff>
    </xdr:from>
    <xdr:to>
      <xdr:col>15</xdr:col>
      <xdr:colOff>98425</xdr:colOff>
      <xdr:row>78</xdr:row>
      <xdr:rowOff>107406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739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107406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674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50074</xdr:rowOff>
    </xdr:from>
    <xdr:to>
      <xdr:col>15</xdr:col>
      <xdr:colOff>149225</xdr:colOff>
      <xdr:row>78</xdr:row>
      <xdr:rowOff>151674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136451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56606</xdr:rowOff>
    </xdr:from>
    <xdr:to>
      <xdr:col>11</xdr:col>
      <xdr:colOff>60325</xdr:colOff>
      <xdr:row>78</xdr:row>
      <xdr:rowOff>158206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本市の公債費以外の経常収支比率は７４．９％であり、類似団体平均の７４．６％を上回っており、経常収支比率全体が高い水準で推移しているため、財政構造が非常に硬直化している状況である。</a:t>
          </a:r>
        </a:p>
        <a:p>
          <a:r>
            <a:rPr kumimoji="1" lang="ja-JP" altLang="en-US" sz="1300">
              <a:latin typeface="ＭＳ Ｐゴシック" panose="020B0600070205080204" pitchFamily="50" charset="-128"/>
              <a:ea typeface="ＭＳ Ｐゴシック" panose="020B0600070205080204" pitchFamily="50" charset="-128"/>
            </a:rPr>
            <a:t>　今後も引き続き市税や普通交付税などの経常一般財源の減少が見込まれるため、職員数削減や事務事業の見直しなどの行政改革を推進し、経常経費の削減に努める。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029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02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10413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143715</xdr:rowOff>
    </xdr:from>
    <xdr:to>
      <xdr:col>29</xdr:col>
      <xdr:colOff>127000</xdr:colOff>
      <xdr:row>16</xdr:row>
      <xdr:rowOff>148107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34540"/>
          <a:ext cx="647700" cy="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143715</xdr:rowOff>
    </xdr:from>
    <xdr:to>
      <xdr:col>26</xdr:col>
      <xdr:colOff>50800</xdr:colOff>
      <xdr:row>16</xdr:row>
      <xdr:rowOff>167375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4540"/>
          <a:ext cx="6985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167375</xdr:rowOff>
    </xdr:from>
    <xdr:to>
      <xdr:col>22</xdr:col>
      <xdr:colOff>114300</xdr:colOff>
      <xdr:row>17</xdr:row>
      <xdr:rowOff>49712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8200"/>
          <a:ext cx="698500" cy="5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41482</xdr:rowOff>
    </xdr:from>
    <xdr:to>
      <xdr:col>18</xdr:col>
      <xdr:colOff>177800</xdr:colOff>
      <xdr:row>17</xdr:row>
      <xdr:rowOff>49712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0375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97307</xdr:rowOff>
    </xdr:from>
    <xdr:to>
      <xdr:col>29</xdr:col>
      <xdr:colOff>177800</xdr:colOff>
      <xdr:row>17</xdr:row>
      <xdr:rowOff>27457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69384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92915</xdr:rowOff>
    </xdr:from>
    <xdr:to>
      <xdr:col>26</xdr:col>
      <xdr:colOff>101600</xdr:colOff>
      <xdr:row>17</xdr:row>
      <xdr:rowOff>23065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116575</xdr:rowOff>
    </xdr:from>
    <xdr:to>
      <xdr:col>22</xdr:col>
      <xdr:colOff>165100</xdr:colOff>
      <xdr:row>17</xdr:row>
      <xdr:rowOff>46725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31502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9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170362</xdr:rowOff>
    </xdr:from>
    <xdr:to>
      <xdr:col>19</xdr:col>
      <xdr:colOff>38100</xdr:colOff>
      <xdr:row>17</xdr:row>
      <xdr:rowOff>100512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85289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4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162132</xdr:rowOff>
    </xdr:from>
    <xdr:to>
      <xdr:col>15</xdr:col>
      <xdr:colOff>101600</xdr:colOff>
      <xdr:row>17</xdr:row>
      <xdr:rowOff>92282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77059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239746</xdr:rowOff>
    </xdr:from>
    <xdr:to>
      <xdr:col>29</xdr:col>
      <xdr:colOff>127000</xdr:colOff>
      <xdr:row>35</xdr:row>
      <xdr:rowOff>300965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50096"/>
          <a:ext cx="647700" cy="6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207147</xdr:rowOff>
    </xdr:from>
    <xdr:to>
      <xdr:col>26</xdr:col>
      <xdr:colOff>50800</xdr:colOff>
      <xdr:row>35</xdr:row>
      <xdr:rowOff>300965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17497"/>
          <a:ext cx="698500" cy="9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207147</xdr:rowOff>
    </xdr:from>
    <xdr:to>
      <xdr:col>22</xdr:col>
      <xdr:colOff>114300</xdr:colOff>
      <xdr:row>35</xdr:row>
      <xdr:rowOff>248593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17497"/>
          <a:ext cx="698500" cy="4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248593</xdr:rowOff>
    </xdr:from>
    <xdr:to>
      <xdr:col>18</xdr:col>
      <xdr:colOff>177800</xdr:colOff>
      <xdr:row>35</xdr:row>
      <xdr:rowOff>251930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58943"/>
          <a:ext cx="698500" cy="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188946</xdr:rowOff>
    </xdr:from>
    <xdr:to>
      <xdr:col>29</xdr:col>
      <xdr:colOff>177800</xdr:colOff>
      <xdr:row>35</xdr:row>
      <xdr:rowOff>290546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250165</xdr:rowOff>
    </xdr:from>
    <xdr:to>
      <xdr:col>26</xdr:col>
      <xdr:colOff>101600</xdr:colOff>
      <xdr:row>36</xdr:row>
      <xdr:rowOff>8865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2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156347</xdr:rowOff>
    </xdr:from>
    <xdr:to>
      <xdr:col>22</xdr:col>
      <xdr:colOff>165100</xdr:colOff>
      <xdr:row>35</xdr:row>
      <xdr:rowOff>257947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6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268124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3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197793</xdr:rowOff>
    </xdr:from>
    <xdr:to>
      <xdr:col>19</xdr:col>
      <xdr:colOff>38100</xdr:colOff>
      <xdr:row>35</xdr:row>
      <xdr:rowOff>299393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309570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201130</xdr:rowOff>
    </xdr:from>
    <xdr:to>
      <xdr:col>15</xdr:col>
      <xdr:colOff>101600</xdr:colOff>
      <xdr:row>35</xdr:row>
      <xdr:rowOff>302730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312907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60,327
58,083
84.20
24,474,169
24,001,845
309,705
14,451,014
26,985,874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109427</xdr:rowOff>
    </xdr:from>
    <xdr:to>
      <xdr:col>24</xdr:col>
      <xdr:colOff>63500</xdr:colOff>
      <xdr:row>34</xdr:row>
      <xdr:rowOff>112595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38727"/>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109427</xdr:rowOff>
    </xdr:from>
    <xdr:to>
      <xdr:col>19</xdr:col>
      <xdr:colOff>177800</xdr:colOff>
      <xdr:row>34</xdr:row>
      <xdr:rowOff>145562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38727"/>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145562</xdr:rowOff>
    </xdr:from>
    <xdr:to>
      <xdr:col>15</xdr:col>
      <xdr:colOff>50800</xdr:colOff>
      <xdr:row>35</xdr:row>
      <xdr:rowOff>21546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4862"/>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170169</xdr:rowOff>
    </xdr:from>
    <xdr:to>
      <xdr:col>10</xdr:col>
      <xdr:colOff>114300</xdr:colOff>
      <xdr:row>35</xdr:row>
      <xdr:rowOff>21546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99469"/>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61795</xdr:rowOff>
    </xdr:from>
    <xdr:to>
      <xdr:col>24</xdr:col>
      <xdr:colOff>114300</xdr:colOff>
      <xdr:row>34</xdr:row>
      <xdr:rowOff>163395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84672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58627</xdr:rowOff>
    </xdr:from>
    <xdr:to>
      <xdr:col>20</xdr:col>
      <xdr:colOff>38100</xdr:colOff>
      <xdr:row>34</xdr:row>
      <xdr:rowOff>160227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94762</xdr:rowOff>
    </xdr:from>
    <xdr:to>
      <xdr:col>15</xdr:col>
      <xdr:colOff>101600</xdr:colOff>
      <xdr:row>35</xdr:row>
      <xdr:rowOff>24912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41439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142196</xdr:rowOff>
    </xdr:from>
    <xdr:to>
      <xdr:col>10</xdr:col>
      <xdr:colOff>165100</xdr:colOff>
      <xdr:row>35</xdr:row>
      <xdr:rowOff>72346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88873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119369</xdr:rowOff>
    </xdr:from>
    <xdr:to>
      <xdr:col>6</xdr:col>
      <xdr:colOff>38100</xdr:colOff>
      <xdr:row>35</xdr:row>
      <xdr:rowOff>49519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66046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146607</xdr:rowOff>
    </xdr:from>
    <xdr:to>
      <xdr:col>24</xdr:col>
      <xdr:colOff>63500</xdr:colOff>
      <xdr:row>58</xdr:row>
      <xdr:rowOff>165957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90707"/>
          <a:ext cx="8382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146786</xdr:rowOff>
    </xdr:from>
    <xdr:to>
      <xdr:col>19</xdr:col>
      <xdr:colOff>177800</xdr:colOff>
      <xdr:row>58</xdr:row>
      <xdr:rowOff>165957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90886"/>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146786</xdr:rowOff>
    </xdr:from>
    <xdr:to>
      <xdr:col>15</xdr:col>
      <xdr:colOff>50800</xdr:colOff>
      <xdr:row>59</xdr:row>
      <xdr:rowOff>50072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90886"/>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30788</xdr:rowOff>
    </xdr:from>
    <xdr:to>
      <xdr:col>10</xdr:col>
      <xdr:colOff>114300</xdr:colOff>
      <xdr:row>59</xdr:row>
      <xdr:rowOff>50072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146338"/>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95807</xdr:rowOff>
    </xdr:from>
    <xdr:to>
      <xdr:col>24</xdr:col>
      <xdr:colOff>114300</xdr:colOff>
      <xdr:row>59</xdr:row>
      <xdr:rowOff>25957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74234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100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115157</xdr:rowOff>
    </xdr:from>
    <xdr:to>
      <xdr:col>20</xdr:col>
      <xdr:colOff>38100</xdr:colOff>
      <xdr:row>59</xdr:row>
      <xdr:rowOff>45307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36434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95986</xdr:rowOff>
    </xdr:from>
    <xdr:to>
      <xdr:col>15</xdr:col>
      <xdr:colOff>101600</xdr:colOff>
      <xdr:row>59</xdr:row>
      <xdr:rowOff>26136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17263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170722</xdr:rowOff>
    </xdr:from>
    <xdr:to>
      <xdr:col>10</xdr:col>
      <xdr:colOff>165100</xdr:colOff>
      <xdr:row>59</xdr:row>
      <xdr:rowOff>100872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91999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151438</xdr:rowOff>
    </xdr:from>
    <xdr:to>
      <xdr:col>6</xdr:col>
      <xdr:colOff>38100</xdr:colOff>
      <xdr:row>59</xdr:row>
      <xdr:rowOff>81588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72715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8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57221</xdr:rowOff>
    </xdr:from>
    <xdr:to>
      <xdr:col>24</xdr:col>
      <xdr:colOff>63500</xdr:colOff>
      <xdr:row>78</xdr:row>
      <xdr:rowOff>63074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0321"/>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6564</xdr:rowOff>
    </xdr:from>
    <xdr:to>
      <xdr:col>19</xdr:col>
      <xdr:colOff>177800</xdr:colOff>
      <xdr:row>78</xdr:row>
      <xdr:rowOff>57221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79664"/>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6564</xdr:rowOff>
    </xdr:from>
    <xdr:to>
      <xdr:col>15</xdr:col>
      <xdr:colOff>50800</xdr:colOff>
      <xdr:row>78</xdr:row>
      <xdr:rowOff>40900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79664"/>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40900</xdr:rowOff>
    </xdr:from>
    <xdr:to>
      <xdr:col>10</xdr:col>
      <xdr:colOff>114300</xdr:colOff>
      <xdr:row>78</xdr:row>
      <xdr:rowOff>58455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4000"/>
          <a:ext cx="889000" cy="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12274</xdr:rowOff>
    </xdr:from>
    <xdr:to>
      <xdr:col>24</xdr:col>
      <xdr:colOff>114300</xdr:colOff>
      <xdr:row>78</xdr:row>
      <xdr:rowOff>113874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98651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6421</xdr:rowOff>
    </xdr:from>
    <xdr:to>
      <xdr:col>20</xdr:col>
      <xdr:colOff>38100</xdr:colOff>
      <xdr:row>78</xdr:row>
      <xdr:rowOff>108021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127214</xdr:rowOff>
    </xdr:from>
    <xdr:to>
      <xdr:col>15</xdr:col>
      <xdr:colOff>101600</xdr:colOff>
      <xdr:row>78</xdr:row>
      <xdr:rowOff>57364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48491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161550</xdr:rowOff>
    </xdr:from>
    <xdr:to>
      <xdr:col>10</xdr:col>
      <xdr:colOff>165100</xdr:colOff>
      <xdr:row>78</xdr:row>
      <xdr:rowOff>91700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82827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7655</xdr:rowOff>
    </xdr:from>
    <xdr:to>
      <xdr:col>6</xdr:col>
      <xdr:colOff>38100</xdr:colOff>
      <xdr:row>78</xdr:row>
      <xdr:rowOff>109255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60961</xdr:rowOff>
    </xdr:from>
    <xdr:to>
      <xdr:col>24</xdr:col>
      <xdr:colOff>63500</xdr:colOff>
      <xdr:row>98</xdr:row>
      <xdr:rowOff>65963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63061"/>
          <a:ext cx="8382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40056</xdr:rowOff>
    </xdr:from>
    <xdr:to>
      <xdr:col>19</xdr:col>
      <xdr:colOff>177800</xdr:colOff>
      <xdr:row>98</xdr:row>
      <xdr:rowOff>65963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42156"/>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40056</xdr:rowOff>
    </xdr:from>
    <xdr:to>
      <xdr:col>15</xdr:col>
      <xdr:colOff>50800</xdr:colOff>
      <xdr:row>98</xdr:row>
      <xdr:rowOff>51397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42156"/>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51397</xdr:rowOff>
    </xdr:from>
    <xdr:to>
      <xdr:col>10</xdr:col>
      <xdr:colOff>114300</xdr:colOff>
      <xdr:row>98</xdr:row>
      <xdr:rowOff>120332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53497"/>
          <a:ext cx="889000" cy="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10161</xdr:rowOff>
    </xdr:from>
    <xdr:to>
      <xdr:col>24</xdr:col>
      <xdr:colOff>114300</xdr:colOff>
      <xdr:row>98</xdr:row>
      <xdr:rowOff>111761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160038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9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15163</xdr:rowOff>
    </xdr:from>
    <xdr:to>
      <xdr:col>20</xdr:col>
      <xdr:colOff>38100</xdr:colOff>
      <xdr:row>98</xdr:row>
      <xdr:rowOff>116763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107890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160706</xdr:rowOff>
    </xdr:from>
    <xdr:to>
      <xdr:col>15</xdr:col>
      <xdr:colOff>101600</xdr:colOff>
      <xdr:row>98</xdr:row>
      <xdr:rowOff>90856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597</xdr:rowOff>
    </xdr:from>
    <xdr:to>
      <xdr:col>10</xdr:col>
      <xdr:colOff>165100</xdr:colOff>
      <xdr:row>98</xdr:row>
      <xdr:rowOff>102197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69532</xdr:rowOff>
    </xdr:from>
    <xdr:to>
      <xdr:col>6</xdr:col>
      <xdr:colOff>38100</xdr:colOff>
      <xdr:row>98</xdr:row>
      <xdr:rowOff>171132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162259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17463</xdr:rowOff>
    </xdr:from>
    <xdr:to>
      <xdr:col>55</xdr:col>
      <xdr:colOff>0</xdr:colOff>
      <xdr:row>37</xdr:row>
      <xdr:rowOff>156578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89663"/>
          <a:ext cx="838200" cy="3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117742</xdr:rowOff>
    </xdr:from>
    <xdr:to>
      <xdr:col>50</xdr:col>
      <xdr:colOff>114300</xdr:colOff>
      <xdr:row>37</xdr:row>
      <xdr:rowOff>156578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61392"/>
          <a:ext cx="8890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117742</xdr:rowOff>
    </xdr:from>
    <xdr:to>
      <xdr:col>45</xdr:col>
      <xdr:colOff>177800</xdr:colOff>
      <xdr:row>37</xdr:row>
      <xdr:rowOff>155880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61392"/>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122669</xdr:rowOff>
    </xdr:from>
    <xdr:to>
      <xdr:col>41</xdr:col>
      <xdr:colOff>50800</xdr:colOff>
      <xdr:row>37</xdr:row>
      <xdr:rowOff>155880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66319"/>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138113</xdr:rowOff>
    </xdr:from>
    <xdr:to>
      <xdr:col>55</xdr:col>
      <xdr:colOff>50800</xdr:colOff>
      <xdr:row>36</xdr:row>
      <xdr:rowOff>68263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116540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105778</xdr:rowOff>
    </xdr:from>
    <xdr:to>
      <xdr:col>50</xdr:col>
      <xdr:colOff>165100</xdr:colOff>
      <xdr:row>38</xdr:row>
      <xdr:rowOff>35928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27055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66942</xdr:rowOff>
    </xdr:from>
    <xdr:to>
      <xdr:col>46</xdr:col>
      <xdr:colOff>38100</xdr:colOff>
      <xdr:row>37</xdr:row>
      <xdr:rowOff>168542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159669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105080</xdr:rowOff>
    </xdr:from>
    <xdr:to>
      <xdr:col>41</xdr:col>
      <xdr:colOff>101600</xdr:colOff>
      <xdr:row>38</xdr:row>
      <xdr:rowOff>35230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26357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71869</xdr:rowOff>
    </xdr:from>
    <xdr:to>
      <xdr:col>36</xdr:col>
      <xdr:colOff>165100</xdr:colOff>
      <xdr:row>38</xdr:row>
      <xdr:rowOff>2019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164596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39367</xdr:rowOff>
    </xdr:from>
    <xdr:to>
      <xdr:col>55</xdr:col>
      <xdr:colOff>0</xdr:colOff>
      <xdr:row>57</xdr:row>
      <xdr:rowOff>47883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12017"/>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136071</xdr:rowOff>
    </xdr:from>
    <xdr:to>
      <xdr:col>50</xdr:col>
      <xdr:colOff>114300</xdr:colOff>
      <xdr:row>57</xdr:row>
      <xdr:rowOff>47883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37271"/>
          <a:ext cx="889000" cy="8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136071</xdr:rowOff>
    </xdr:from>
    <xdr:to>
      <xdr:col>45</xdr:col>
      <xdr:colOff>177800</xdr:colOff>
      <xdr:row>56</xdr:row>
      <xdr:rowOff>168041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37271"/>
          <a:ext cx="889000" cy="3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168041</xdr:rowOff>
    </xdr:from>
    <xdr:to>
      <xdr:col>41</xdr:col>
      <xdr:colOff>50800</xdr:colOff>
      <xdr:row>57</xdr:row>
      <xdr:rowOff>77075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69241"/>
          <a:ext cx="889000" cy="8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160017</xdr:rowOff>
    </xdr:from>
    <xdr:to>
      <xdr:col>55</xdr:col>
      <xdr:colOff>50800</xdr:colOff>
      <xdr:row>57</xdr:row>
      <xdr:rowOff>90167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74944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168533</xdr:rowOff>
    </xdr:from>
    <xdr:to>
      <xdr:col>50</xdr:col>
      <xdr:colOff>165100</xdr:colOff>
      <xdr:row>57</xdr:row>
      <xdr:rowOff>98683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89810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85271</xdr:rowOff>
    </xdr:from>
    <xdr:to>
      <xdr:col>46</xdr:col>
      <xdr:colOff>38100</xdr:colOff>
      <xdr:row>57</xdr:row>
      <xdr:rowOff>15421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6548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117241</xdr:rowOff>
    </xdr:from>
    <xdr:to>
      <xdr:col>41</xdr:col>
      <xdr:colOff>101600</xdr:colOff>
      <xdr:row>57</xdr:row>
      <xdr:rowOff>47391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38518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26275</xdr:rowOff>
    </xdr:from>
    <xdr:to>
      <xdr:col>36</xdr:col>
      <xdr:colOff>165100</xdr:colOff>
      <xdr:row>57</xdr:row>
      <xdr:rowOff>127875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119002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8458</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3008"/>
          <a:ext cx="8382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8458</xdr:rowOff>
    </xdr:from>
    <xdr:to>
      <xdr:col>50</xdr:col>
      <xdr:colOff>114300</xdr:colOff>
      <xdr:row>79</xdr:row>
      <xdr:rowOff>14936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5300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14936</xdr:rowOff>
    </xdr:from>
    <xdr:to>
      <xdr:col>45</xdr:col>
      <xdr:colOff>177800</xdr:colOff>
      <xdr:row>79</xdr:row>
      <xdr:rowOff>25082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59486"/>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167436</xdr:rowOff>
    </xdr:from>
    <xdr:to>
      <xdr:col>41</xdr:col>
      <xdr:colOff>50800</xdr:colOff>
      <xdr:row>79</xdr:row>
      <xdr:rowOff>25082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40536"/>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129108</xdr:rowOff>
    </xdr:from>
    <xdr:to>
      <xdr:col>50</xdr:col>
      <xdr:colOff>165100</xdr:colOff>
      <xdr:row>79</xdr:row>
      <xdr:rowOff>59258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50385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135586</xdr:rowOff>
    </xdr:from>
    <xdr:to>
      <xdr:col>46</xdr:col>
      <xdr:colOff>38100</xdr:colOff>
      <xdr:row>79</xdr:row>
      <xdr:rowOff>65736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56863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145732</xdr:rowOff>
    </xdr:from>
    <xdr:to>
      <xdr:col>41</xdr:col>
      <xdr:colOff>101600</xdr:colOff>
      <xdr:row>79</xdr:row>
      <xdr:rowOff>75882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67009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1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116636</xdr:rowOff>
    </xdr:from>
    <xdr:to>
      <xdr:col>36</xdr:col>
      <xdr:colOff>165100</xdr:colOff>
      <xdr:row>79</xdr:row>
      <xdr:rowOff>46786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37913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34849</xdr:rowOff>
    </xdr:from>
    <xdr:to>
      <xdr:col>55</xdr:col>
      <xdr:colOff>0</xdr:colOff>
      <xdr:row>98</xdr:row>
      <xdr:rowOff>72275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36949"/>
          <a:ext cx="8382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72275</xdr:rowOff>
    </xdr:from>
    <xdr:to>
      <xdr:col>50</xdr:col>
      <xdr:colOff>114300</xdr:colOff>
      <xdr:row>98</xdr:row>
      <xdr:rowOff>106345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74375"/>
          <a:ext cx="889000" cy="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134812</xdr:rowOff>
    </xdr:from>
    <xdr:to>
      <xdr:col>45</xdr:col>
      <xdr:colOff>177800</xdr:colOff>
      <xdr:row>98</xdr:row>
      <xdr:rowOff>106345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65462"/>
          <a:ext cx="889000" cy="1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134812</xdr:rowOff>
    </xdr:from>
    <xdr:to>
      <xdr:col>41</xdr:col>
      <xdr:colOff>50800</xdr:colOff>
      <xdr:row>98</xdr:row>
      <xdr:rowOff>131993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65462"/>
          <a:ext cx="889000" cy="1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155499</xdr:rowOff>
    </xdr:from>
    <xdr:to>
      <xdr:col>55</xdr:col>
      <xdr:colOff>50800</xdr:colOff>
      <xdr:row>98</xdr:row>
      <xdr:rowOff>85649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133926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21475</xdr:rowOff>
    </xdr:from>
    <xdr:to>
      <xdr:col>50</xdr:col>
      <xdr:colOff>165100</xdr:colOff>
      <xdr:row>98</xdr:row>
      <xdr:rowOff>123075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114202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55545</xdr:rowOff>
    </xdr:from>
    <xdr:to>
      <xdr:col>46</xdr:col>
      <xdr:colOff>38100</xdr:colOff>
      <xdr:row>98</xdr:row>
      <xdr:rowOff>157145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148272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84012</xdr:rowOff>
    </xdr:from>
    <xdr:to>
      <xdr:col>41</xdr:col>
      <xdr:colOff>101600</xdr:colOff>
      <xdr:row>98</xdr:row>
      <xdr:rowOff>14162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5289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81193</xdr:rowOff>
    </xdr:from>
    <xdr:to>
      <xdr:col>36</xdr:col>
      <xdr:colOff>165100</xdr:colOff>
      <xdr:row>99</xdr:row>
      <xdr:rowOff>11343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85413</xdr:rowOff>
    </xdr:from>
    <xdr:to>
      <xdr:col>85</xdr:col>
      <xdr:colOff>127000</xdr:colOff>
      <xdr:row>39</xdr:row>
      <xdr:rowOff>92728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7196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87884</xdr:rowOff>
    </xdr:from>
    <xdr:to>
      <xdr:col>81</xdr:col>
      <xdr:colOff>50800</xdr:colOff>
      <xdr:row>39</xdr:row>
      <xdr:rowOff>92728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74434"/>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83606</xdr:rowOff>
    </xdr:from>
    <xdr:to>
      <xdr:col>76</xdr:col>
      <xdr:colOff>114300</xdr:colOff>
      <xdr:row>39</xdr:row>
      <xdr:rowOff>87884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70156"/>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83606</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70156"/>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34613</xdr:rowOff>
    </xdr:from>
    <xdr:to>
      <xdr:col>85</xdr:col>
      <xdr:colOff>177800</xdr:colOff>
      <xdr:row>39</xdr:row>
      <xdr:rowOff>136213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120990</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41928</xdr:rowOff>
    </xdr:from>
    <xdr:to>
      <xdr:col>81</xdr:col>
      <xdr:colOff>101600</xdr:colOff>
      <xdr:row>39</xdr:row>
      <xdr:rowOff>143528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134655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82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37084</xdr:rowOff>
    </xdr:from>
    <xdr:to>
      <xdr:col>76</xdr:col>
      <xdr:colOff>165100</xdr:colOff>
      <xdr:row>39</xdr:row>
      <xdr:rowOff>138684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129811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81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32806</xdr:rowOff>
    </xdr:from>
    <xdr:to>
      <xdr:col>72</xdr:col>
      <xdr:colOff>38100</xdr:colOff>
      <xdr:row>39</xdr:row>
      <xdr:rowOff>134406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125533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81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94107</xdr:rowOff>
    </xdr:from>
    <xdr:to>
      <xdr:col>85</xdr:col>
      <xdr:colOff>127000</xdr:colOff>
      <xdr:row>75</xdr:row>
      <xdr:rowOff>113906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52857"/>
          <a:ext cx="8382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90539</xdr:rowOff>
    </xdr:from>
    <xdr:to>
      <xdr:col>81</xdr:col>
      <xdr:colOff>50800</xdr:colOff>
      <xdr:row>75</xdr:row>
      <xdr:rowOff>113906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4928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90539</xdr:rowOff>
    </xdr:from>
    <xdr:to>
      <xdr:col>76</xdr:col>
      <xdr:colOff>114300</xdr:colOff>
      <xdr:row>75</xdr:row>
      <xdr:rowOff>104216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49289"/>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104216</xdr:rowOff>
    </xdr:from>
    <xdr:to>
      <xdr:col>71</xdr:col>
      <xdr:colOff>177800</xdr:colOff>
      <xdr:row>75</xdr:row>
      <xdr:rowOff>106972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62966"/>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43307</xdr:rowOff>
    </xdr:from>
    <xdr:to>
      <xdr:col>85</xdr:col>
      <xdr:colOff>177800</xdr:colOff>
      <xdr:row>75</xdr:row>
      <xdr:rowOff>144907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21734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63106</xdr:rowOff>
    </xdr:from>
    <xdr:to>
      <xdr:col>81</xdr:col>
      <xdr:colOff>101600</xdr:colOff>
      <xdr:row>75</xdr:row>
      <xdr:rowOff>164706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155833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0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39739</xdr:rowOff>
    </xdr:from>
    <xdr:to>
      <xdr:col>76</xdr:col>
      <xdr:colOff>165100</xdr:colOff>
      <xdr:row>75</xdr:row>
      <xdr:rowOff>141339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132466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53416</xdr:rowOff>
    </xdr:from>
    <xdr:to>
      <xdr:col>72</xdr:col>
      <xdr:colOff>38100</xdr:colOff>
      <xdr:row>75</xdr:row>
      <xdr:rowOff>155017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1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146144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56172</xdr:rowOff>
    </xdr:from>
    <xdr:to>
      <xdr:col>67</xdr:col>
      <xdr:colOff>101600</xdr:colOff>
      <xdr:row>75</xdr:row>
      <xdr:rowOff>157772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148899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67142</xdr:rowOff>
    </xdr:from>
    <xdr:to>
      <xdr:col>85</xdr:col>
      <xdr:colOff>127000</xdr:colOff>
      <xdr:row>98</xdr:row>
      <xdr:rowOff>84058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69242"/>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67142</xdr:rowOff>
    </xdr:from>
    <xdr:to>
      <xdr:col>81</xdr:col>
      <xdr:colOff>50800</xdr:colOff>
      <xdr:row>98</xdr:row>
      <xdr:rowOff>101273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69242"/>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101273</xdr:rowOff>
    </xdr:from>
    <xdr:to>
      <xdr:col>76</xdr:col>
      <xdr:colOff>114300</xdr:colOff>
      <xdr:row>98</xdr:row>
      <xdr:rowOff>115033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03373"/>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81659</xdr:rowOff>
    </xdr:from>
    <xdr:to>
      <xdr:col>71</xdr:col>
      <xdr:colOff>177800</xdr:colOff>
      <xdr:row>98</xdr:row>
      <xdr:rowOff>115033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83759"/>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33258</xdr:rowOff>
    </xdr:from>
    <xdr:to>
      <xdr:col>85</xdr:col>
      <xdr:colOff>177800</xdr:colOff>
      <xdr:row>98</xdr:row>
      <xdr:rowOff>134858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119635</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5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16342</xdr:rowOff>
    </xdr:from>
    <xdr:to>
      <xdr:col>81</xdr:col>
      <xdr:colOff>101600</xdr:colOff>
      <xdr:row>98</xdr:row>
      <xdr:rowOff>117942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109069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1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50473</xdr:rowOff>
    </xdr:from>
    <xdr:to>
      <xdr:col>76</xdr:col>
      <xdr:colOff>165100</xdr:colOff>
      <xdr:row>98</xdr:row>
      <xdr:rowOff>152073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143200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4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64233</xdr:rowOff>
    </xdr:from>
    <xdr:to>
      <xdr:col>72</xdr:col>
      <xdr:colOff>38100</xdr:colOff>
      <xdr:row>98</xdr:row>
      <xdr:rowOff>165833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156960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30859</xdr:rowOff>
    </xdr:from>
    <xdr:to>
      <xdr:col>67</xdr:col>
      <xdr:colOff>101600</xdr:colOff>
      <xdr:row>98</xdr:row>
      <xdr:rowOff>132459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123586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50111</xdr:rowOff>
    </xdr:from>
    <xdr:to>
      <xdr:col>116</xdr:col>
      <xdr:colOff>63500</xdr:colOff>
      <xdr:row>39</xdr:row>
      <xdr:rowOff>81680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36661"/>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63500</xdr:rowOff>
    </xdr:from>
    <xdr:to>
      <xdr:col>111</xdr:col>
      <xdr:colOff>177800</xdr:colOff>
      <xdr:row>39</xdr:row>
      <xdr:rowOff>81680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78600"/>
          <a:ext cx="889000" cy="18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49893</xdr:rowOff>
    </xdr:from>
    <xdr:to>
      <xdr:col>107</xdr:col>
      <xdr:colOff>50800</xdr:colOff>
      <xdr:row>38</xdr:row>
      <xdr:rowOff>63500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64993"/>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141006</xdr:rowOff>
    </xdr:from>
    <xdr:to>
      <xdr:col>102</xdr:col>
      <xdr:colOff>114300</xdr:colOff>
      <xdr:row>38</xdr:row>
      <xdr:rowOff>49893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484656"/>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170761</xdr:rowOff>
    </xdr:from>
    <xdr:to>
      <xdr:col>116</xdr:col>
      <xdr:colOff>114300</xdr:colOff>
      <xdr:row>39</xdr:row>
      <xdr:rowOff>100911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85688</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00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30880</xdr:rowOff>
    </xdr:from>
    <xdr:to>
      <xdr:col>112</xdr:col>
      <xdr:colOff>38100</xdr:colOff>
      <xdr:row>39</xdr:row>
      <xdr:rowOff>132480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123607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81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12700</xdr:rowOff>
    </xdr:from>
    <xdr:to>
      <xdr:col>107</xdr:col>
      <xdr:colOff>101600</xdr:colOff>
      <xdr:row>38</xdr:row>
      <xdr:rowOff>114300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130827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170543</xdr:rowOff>
    </xdr:from>
    <xdr:to>
      <xdr:col>102</xdr:col>
      <xdr:colOff>165100</xdr:colOff>
      <xdr:row>38</xdr:row>
      <xdr:rowOff>100693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117220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8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90206</xdr:rowOff>
    </xdr:from>
    <xdr:to>
      <xdr:col>98</xdr:col>
      <xdr:colOff>38100</xdr:colOff>
      <xdr:row>38</xdr:row>
      <xdr:rowOff>20356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36883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100152</xdr:rowOff>
    </xdr:from>
    <xdr:to>
      <xdr:col>116</xdr:col>
      <xdr:colOff>63500</xdr:colOff>
      <xdr:row>58</xdr:row>
      <xdr:rowOff>29743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72802"/>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100152</xdr:rowOff>
    </xdr:from>
    <xdr:to>
      <xdr:col>111</xdr:col>
      <xdr:colOff>177800</xdr:colOff>
      <xdr:row>57</xdr:row>
      <xdr:rowOff>101753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87280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138481</xdr:rowOff>
    </xdr:from>
    <xdr:to>
      <xdr:col>107</xdr:col>
      <xdr:colOff>50800</xdr:colOff>
      <xdr:row>57</xdr:row>
      <xdr:rowOff>101753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739681"/>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62129</xdr:rowOff>
    </xdr:from>
    <xdr:to>
      <xdr:col>102</xdr:col>
      <xdr:colOff>114300</xdr:colOff>
      <xdr:row>56</xdr:row>
      <xdr:rowOff>138481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663329"/>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150393</xdr:rowOff>
    </xdr:from>
    <xdr:to>
      <xdr:col>116</xdr:col>
      <xdr:colOff>114300</xdr:colOff>
      <xdr:row>58</xdr:row>
      <xdr:rowOff>80543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128820</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0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49352</xdr:rowOff>
    </xdr:from>
    <xdr:to>
      <xdr:col>112</xdr:col>
      <xdr:colOff>38100</xdr:colOff>
      <xdr:row>57</xdr:row>
      <xdr:rowOff>150952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167479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59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50953</xdr:rowOff>
    </xdr:from>
    <xdr:to>
      <xdr:col>107</xdr:col>
      <xdr:colOff>101600</xdr:colOff>
      <xdr:row>57</xdr:row>
      <xdr:rowOff>152553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169080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5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87681</xdr:rowOff>
    </xdr:from>
    <xdr:to>
      <xdr:col>102</xdr:col>
      <xdr:colOff>165100</xdr:colOff>
      <xdr:row>57</xdr:row>
      <xdr:rowOff>17831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6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34358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4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11329</xdr:rowOff>
    </xdr:from>
    <xdr:to>
      <xdr:col>98</xdr:col>
      <xdr:colOff>38100</xdr:colOff>
      <xdr:row>56</xdr:row>
      <xdr:rowOff>112929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129456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3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54470</xdr:rowOff>
    </xdr:from>
    <xdr:to>
      <xdr:col>116</xdr:col>
      <xdr:colOff>63500</xdr:colOff>
      <xdr:row>75</xdr:row>
      <xdr:rowOff>60052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13220"/>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60052</xdr:rowOff>
    </xdr:from>
    <xdr:to>
      <xdr:col>111</xdr:col>
      <xdr:colOff>177800</xdr:colOff>
      <xdr:row>75</xdr:row>
      <xdr:rowOff>98075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18802"/>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98075</xdr:rowOff>
    </xdr:from>
    <xdr:to>
      <xdr:col>107</xdr:col>
      <xdr:colOff>50800</xdr:colOff>
      <xdr:row>75</xdr:row>
      <xdr:rowOff>119031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5682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119031</xdr:rowOff>
    </xdr:from>
    <xdr:to>
      <xdr:col>102</xdr:col>
      <xdr:colOff>114300</xdr:colOff>
      <xdr:row>75</xdr:row>
      <xdr:rowOff>169856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77781"/>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3670</xdr:rowOff>
    </xdr:from>
    <xdr:to>
      <xdr:col>116</xdr:col>
      <xdr:colOff>114300</xdr:colOff>
      <xdr:row>75</xdr:row>
      <xdr:rowOff>105270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26547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9252</xdr:rowOff>
    </xdr:from>
    <xdr:to>
      <xdr:col>112</xdr:col>
      <xdr:colOff>38100</xdr:colOff>
      <xdr:row>75</xdr:row>
      <xdr:rowOff>110852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127379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4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47275</xdr:rowOff>
    </xdr:from>
    <xdr:to>
      <xdr:col>107</xdr:col>
      <xdr:colOff>101600</xdr:colOff>
      <xdr:row>75</xdr:row>
      <xdr:rowOff>148875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165402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68231</xdr:rowOff>
    </xdr:from>
    <xdr:to>
      <xdr:col>102</xdr:col>
      <xdr:colOff>165100</xdr:colOff>
      <xdr:row>75</xdr:row>
      <xdr:rowOff>169831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14908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119056</xdr:rowOff>
    </xdr:from>
    <xdr:to>
      <xdr:col>98</xdr:col>
      <xdr:colOff>38100</xdr:colOff>
      <xdr:row>76</xdr:row>
      <xdr:rowOff>49206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40333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本市の性質別の特徴は、市立高校を有しており、教育関係の職員数が多いことや、ごみ処理業務、消防業務などを直営で行っていることから、類似団体平均と比較すると人件費が高くなっている。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決算の特徴は、平成３０年度と比較すると、補助費等（広域ごみ処理施設建設事業本格化に伴う増）、普通建設費（衛生センター基幹的設備改良経費の進捗に伴う増）が増加している一方、貸付金（市立病院の指定管理者に対する短期貸付金の減）などが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60,327
58,083
84.20
24,474,169
24,001,845
309,705
14,451,014
26,985,874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58775</xdr:rowOff>
    </xdr:from>
    <xdr:to>
      <xdr:col>24</xdr:col>
      <xdr:colOff>63500</xdr:colOff>
      <xdr:row>35</xdr:row>
      <xdr:rowOff>137871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9525"/>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58775</xdr:rowOff>
    </xdr:from>
    <xdr:to>
      <xdr:col>19</xdr:col>
      <xdr:colOff>177800</xdr:colOff>
      <xdr:row>35</xdr:row>
      <xdr:rowOff>93523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5952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93523</xdr:rowOff>
    </xdr:from>
    <xdr:to>
      <xdr:col>15</xdr:col>
      <xdr:colOff>50800</xdr:colOff>
      <xdr:row>35</xdr:row>
      <xdr:rowOff>118669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9427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2540</xdr:rowOff>
    </xdr:from>
    <xdr:to>
      <xdr:col>10</xdr:col>
      <xdr:colOff>114300</xdr:colOff>
      <xdr:row>35</xdr:row>
      <xdr:rowOff>118669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03290"/>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87071</xdr:rowOff>
    </xdr:from>
    <xdr:to>
      <xdr:col>24</xdr:col>
      <xdr:colOff>114300</xdr:colOff>
      <xdr:row>36</xdr:row>
      <xdr:rowOff>17221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65498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xdr:rowOff>
    </xdr:from>
    <xdr:to>
      <xdr:col>20</xdr:col>
      <xdr:colOff>38100</xdr:colOff>
      <xdr:row>35</xdr:row>
      <xdr:rowOff>109575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100702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42723</xdr:rowOff>
    </xdr:from>
    <xdr:to>
      <xdr:col>15</xdr:col>
      <xdr:colOff>101600</xdr:colOff>
      <xdr:row>35</xdr:row>
      <xdr:rowOff>144323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135450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67869</xdr:rowOff>
    </xdr:from>
    <xdr:to>
      <xdr:col>10</xdr:col>
      <xdr:colOff>165100</xdr:colOff>
      <xdr:row>35</xdr:row>
      <xdr:rowOff>169469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160596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123190</xdr:rowOff>
    </xdr:from>
    <xdr:to>
      <xdr:col>6</xdr:col>
      <xdr:colOff>38100</xdr:colOff>
      <xdr:row>35</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54349</xdr:rowOff>
    </xdr:from>
    <xdr:to>
      <xdr:col>24</xdr:col>
      <xdr:colOff>63500</xdr:colOff>
      <xdr:row>57</xdr:row>
      <xdr:rowOff>55911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26999"/>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45562</xdr:rowOff>
    </xdr:from>
    <xdr:to>
      <xdr:col>19</xdr:col>
      <xdr:colOff>177800</xdr:colOff>
      <xdr:row>57</xdr:row>
      <xdr:rowOff>55911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18212"/>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45562</xdr:rowOff>
    </xdr:from>
    <xdr:to>
      <xdr:col>15</xdr:col>
      <xdr:colOff>50800</xdr:colOff>
      <xdr:row>57</xdr:row>
      <xdr:rowOff>84020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8212"/>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70305</xdr:rowOff>
    </xdr:from>
    <xdr:to>
      <xdr:col>10</xdr:col>
      <xdr:colOff>114300</xdr:colOff>
      <xdr:row>57</xdr:row>
      <xdr:rowOff>84020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295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3549</xdr:rowOff>
    </xdr:from>
    <xdr:to>
      <xdr:col>24</xdr:col>
      <xdr:colOff>114300</xdr:colOff>
      <xdr:row>57</xdr:row>
      <xdr:rowOff>105149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89926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5111</xdr:rowOff>
    </xdr:from>
    <xdr:to>
      <xdr:col>20</xdr:col>
      <xdr:colOff>38100</xdr:colOff>
      <xdr:row>57</xdr:row>
      <xdr:rowOff>106711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97838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166212</xdr:rowOff>
    </xdr:from>
    <xdr:to>
      <xdr:col>15</xdr:col>
      <xdr:colOff>101600</xdr:colOff>
      <xdr:row>57</xdr:row>
      <xdr:rowOff>96362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87489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33220</xdr:rowOff>
    </xdr:from>
    <xdr:to>
      <xdr:col>10</xdr:col>
      <xdr:colOff>165100</xdr:colOff>
      <xdr:row>57</xdr:row>
      <xdr:rowOff>134820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125947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19505</xdr:rowOff>
    </xdr:from>
    <xdr:to>
      <xdr:col>6</xdr:col>
      <xdr:colOff>38100</xdr:colOff>
      <xdr:row>57</xdr:row>
      <xdr:rowOff>121105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112232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53860</xdr:rowOff>
    </xdr:from>
    <xdr:to>
      <xdr:col>24</xdr:col>
      <xdr:colOff>63500</xdr:colOff>
      <xdr:row>78</xdr:row>
      <xdr:rowOff>55741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426960"/>
          <a:ext cx="8382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53860</xdr:rowOff>
    </xdr:from>
    <xdr:to>
      <xdr:col>19</xdr:col>
      <xdr:colOff>177800</xdr:colOff>
      <xdr:row>78</xdr:row>
      <xdr:rowOff>71031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6960"/>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71031</xdr:rowOff>
    </xdr:from>
    <xdr:to>
      <xdr:col>15</xdr:col>
      <xdr:colOff>50800</xdr:colOff>
      <xdr:row>78</xdr:row>
      <xdr:rowOff>89636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44131"/>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89636</xdr:rowOff>
    </xdr:from>
    <xdr:to>
      <xdr:col>10</xdr:col>
      <xdr:colOff>114300</xdr:colOff>
      <xdr:row>79</xdr:row>
      <xdr:rowOff>17018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62736"/>
          <a:ext cx="8890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4941</xdr:rowOff>
    </xdr:from>
    <xdr:to>
      <xdr:col>24</xdr:col>
      <xdr:colOff>114300</xdr:colOff>
      <xdr:row>78</xdr:row>
      <xdr:rowOff>106541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91318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9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3060</xdr:rowOff>
    </xdr:from>
    <xdr:to>
      <xdr:col>20</xdr:col>
      <xdr:colOff>38100</xdr:colOff>
      <xdr:row>78</xdr:row>
      <xdr:rowOff>104660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95787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20231</xdr:rowOff>
    </xdr:from>
    <xdr:to>
      <xdr:col>15</xdr:col>
      <xdr:colOff>101600</xdr:colOff>
      <xdr:row>78</xdr:row>
      <xdr:rowOff>121831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112958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8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38836</xdr:rowOff>
    </xdr:from>
    <xdr:to>
      <xdr:col>10</xdr:col>
      <xdr:colOff>165100</xdr:colOff>
      <xdr:row>78</xdr:row>
      <xdr:rowOff>140436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131563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0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137668</xdr:rowOff>
    </xdr:from>
    <xdr:to>
      <xdr:col>6</xdr:col>
      <xdr:colOff>38100</xdr:colOff>
      <xdr:row>79</xdr:row>
      <xdr:rowOff>67818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58945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0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64872</xdr:rowOff>
    </xdr:from>
    <xdr:to>
      <xdr:col>24</xdr:col>
      <xdr:colOff>63500</xdr:colOff>
      <xdr:row>96</xdr:row>
      <xdr:rowOff>50279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81172"/>
          <a:ext cx="838200" cy="3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25819</xdr:rowOff>
    </xdr:from>
    <xdr:to>
      <xdr:col>19</xdr:col>
      <xdr:colOff>177800</xdr:colOff>
      <xdr:row>96</xdr:row>
      <xdr:rowOff>50279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8501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25819</xdr:rowOff>
    </xdr:from>
    <xdr:to>
      <xdr:col>15</xdr:col>
      <xdr:colOff>50800</xdr:colOff>
      <xdr:row>96</xdr:row>
      <xdr:rowOff>30620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501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150546</xdr:rowOff>
    </xdr:from>
    <xdr:to>
      <xdr:col>10</xdr:col>
      <xdr:colOff>114300</xdr:colOff>
      <xdr:row>96</xdr:row>
      <xdr:rowOff>30620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38296"/>
          <a:ext cx="889000" cy="5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14072</xdr:rowOff>
    </xdr:from>
    <xdr:to>
      <xdr:col>24</xdr:col>
      <xdr:colOff>114300</xdr:colOff>
      <xdr:row>94</xdr:row>
      <xdr:rowOff>115672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36949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170929</xdr:rowOff>
    </xdr:from>
    <xdr:to>
      <xdr:col>20</xdr:col>
      <xdr:colOff>38100</xdr:colOff>
      <xdr:row>96</xdr:row>
      <xdr:rowOff>101079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92206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146469</xdr:rowOff>
    </xdr:from>
    <xdr:to>
      <xdr:col>15</xdr:col>
      <xdr:colOff>101600</xdr:colOff>
      <xdr:row>96</xdr:row>
      <xdr:rowOff>76619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93146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151270</xdr:rowOff>
    </xdr:from>
    <xdr:to>
      <xdr:col>10</xdr:col>
      <xdr:colOff>165100</xdr:colOff>
      <xdr:row>96</xdr:row>
      <xdr:rowOff>81420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97947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99746</xdr:rowOff>
    </xdr:from>
    <xdr:to>
      <xdr:col>6</xdr:col>
      <xdr:colOff>38100</xdr:colOff>
      <xdr:row>96</xdr:row>
      <xdr:rowOff>29896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46423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145796</xdr:rowOff>
    </xdr:from>
    <xdr:to>
      <xdr:col>55</xdr:col>
      <xdr:colOff>0</xdr:colOff>
      <xdr:row>38</xdr:row>
      <xdr:rowOff>154940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60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133604</xdr:rowOff>
    </xdr:from>
    <xdr:to>
      <xdr:col>50</xdr:col>
      <xdr:colOff>114300</xdr:colOff>
      <xdr:row>38</xdr:row>
      <xdr:rowOff>154940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4870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162560</xdr:rowOff>
    </xdr:from>
    <xdr:to>
      <xdr:col>45</xdr:col>
      <xdr:colOff>177800</xdr:colOff>
      <xdr:row>38</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06210"/>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162560</xdr:rowOff>
    </xdr:from>
    <xdr:to>
      <xdr:col>41</xdr:col>
      <xdr:colOff>50800</xdr:colOff>
      <xdr:row>38</xdr:row>
      <xdr:rowOff>32639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0621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94996</xdr:rowOff>
    </xdr:from>
    <xdr:to>
      <xdr:col>55</xdr:col>
      <xdr:colOff>50800</xdr:colOff>
      <xdr:row>39</xdr:row>
      <xdr:rowOff>25146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9923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2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104140</xdr:rowOff>
    </xdr:from>
    <xdr:to>
      <xdr:col>50</xdr:col>
      <xdr:colOff>165100</xdr:colOff>
      <xdr:row>39</xdr:row>
      <xdr:rowOff>34290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25417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82804</xdr:rowOff>
    </xdr:from>
    <xdr:to>
      <xdr:col>46</xdr:col>
      <xdr:colOff>38100</xdr:colOff>
      <xdr:row>39</xdr:row>
      <xdr:rowOff>12954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4081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111760</xdr:rowOff>
    </xdr:from>
    <xdr:to>
      <xdr:col>41</xdr:col>
      <xdr:colOff>101600</xdr:colOff>
      <xdr:row>38</xdr:row>
      <xdr:rowOff>41910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33037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153289</xdr:rowOff>
    </xdr:from>
    <xdr:to>
      <xdr:col>36</xdr:col>
      <xdr:colOff>165100</xdr:colOff>
      <xdr:row>38</xdr:row>
      <xdr:rowOff>83439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74566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71558</xdr:rowOff>
    </xdr:from>
    <xdr:to>
      <xdr:col>55</xdr:col>
      <xdr:colOff>0</xdr:colOff>
      <xdr:row>58</xdr:row>
      <xdr:rowOff>77940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5658"/>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130194</xdr:rowOff>
    </xdr:from>
    <xdr:to>
      <xdr:col>50</xdr:col>
      <xdr:colOff>114300</xdr:colOff>
      <xdr:row>58</xdr:row>
      <xdr:rowOff>77940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31394"/>
          <a:ext cx="889000" cy="29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130194</xdr:rowOff>
    </xdr:from>
    <xdr:to>
      <xdr:col>45</xdr:col>
      <xdr:colOff>177800</xdr:colOff>
      <xdr:row>58</xdr:row>
      <xdr:rowOff>112878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31394"/>
          <a:ext cx="889000" cy="3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64167</xdr:rowOff>
    </xdr:from>
    <xdr:to>
      <xdr:col>41</xdr:col>
      <xdr:colOff>50800</xdr:colOff>
      <xdr:row>58</xdr:row>
      <xdr:rowOff>112878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08267"/>
          <a:ext cx="8890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20758</xdr:rowOff>
    </xdr:from>
    <xdr:to>
      <xdr:col>55</xdr:col>
      <xdr:colOff>50800</xdr:colOff>
      <xdr:row>58</xdr:row>
      <xdr:rowOff>122358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170635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27140</xdr:rowOff>
    </xdr:from>
    <xdr:to>
      <xdr:col>50</xdr:col>
      <xdr:colOff>165100</xdr:colOff>
      <xdr:row>58</xdr:row>
      <xdr:rowOff>128740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119867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79394</xdr:rowOff>
    </xdr:from>
    <xdr:to>
      <xdr:col>46</xdr:col>
      <xdr:colOff>38100</xdr:colOff>
      <xdr:row>57</xdr:row>
      <xdr:rowOff>9544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62078</xdr:rowOff>
    </xdr:from>
    <xdr:to>
      <xdr:col>41</xdr:col>
      <xdr:colOff>101600</xdr:colOff>
      <xdr:row>58</xdr:row>
      <xdr:rowOff>163678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154805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9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13367</xdr:rowOff>
    </xdr:from>
    <xdr:to>
      <xdr:col>36</xdr:col>
      <xdr:colOff>165100</xdr:colOff>
      <xdr:row>58</xdr:row>
      <xdr:rowOff>114967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106094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122517</xdr:rowOff>
    </xdr:from>
    <xdr:to>
      <xdr:col>55</xdr:col>
      <xdr:colOff>0</xdr:colOff>
      <xdr:row>77</xdr:row>
      <xdr:rowOff>140005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24167"/>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107696</xdr:rowOff>
    </xdr:from>
    <xdr:to>
      <xdr:col>50</xdr:col>
      <xdr:colOff>114300</xdr:colOff>
      <xdr:row>77</xdr:row>
      <xdr:rowOff>140005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09346"/>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107696</xdr:rowOff>
    </xdr:from>
    <xdr:to>
      <xdr:col>45</xdr:col>
      <xdr:colOff>177800</xdr:colOff>
      <xdr:row>77</xdr:row>
      <xdr:rowOff>141491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09346"/>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127279</xdr:rowOff>
    </xdr:from>
    <xdr:to>
      <xdr:col>41</xdr:col>
      <xdr:colOff>50800</xdr:colOff>
      <xdr:row>77</xdr:row>
      <xdr:rowOff>141491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8929"/>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71717</xdr:rowOff>
    </xdr:from>
    <xdr:to>
      <xdr:col>55</xdr:col>
      <xdr:colOff>50800</xdr:colOff>
      <xdr:row>78</xdr:row>
      <xdr:rowOff>1867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50144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89205</xdr:rowOff>
    </xdr:from>
    <xdr:to>
      <xdr:col>50</xdr:col>
      <xdr:colOff>165100</xdr:colOff>
      <xdr:row>78</xdr:row>
      <xdr:rowOff>19355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10482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56896</xdr:rowOff>
    </xdr:from>
    <xdr:to>
      <xdr:col>46</xdr:col>
      <xdr:colOff>38100</xdr:colOff>
      <xdr:row>77</xdr:row>
      <xdr:rowOff>158496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149623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90691</xdr:rowOff>
    </xdr:from>
    <xdr:to>
      <xdr:col>41</xdr:col>
      <xdr:colOff>101600</xdr:colOff>
      <xdr:row>78</xdr:row>
      <xdr:rowOff>20841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11968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76479</xdr:rowOff>
    </xdr:from>
    <xdr:to>
      <xdr:col>36</xdr:col>
      <xdr:colOff>165100</xdr:colOff>
      <xdr:row>78</xdr:row>
      <xdr:rowOff>6629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169206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111734</xdr:rowOff>
    </xdr:from>
    <xdr:to>
      <xdr:col>55</xdr:col>
      <xdr:colOff>0</xdr:colOff>
      <xdr:row>98</xdr:row>
      <xdr:rowOff>129584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913834"/>
          <a:ext cx="8382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82511</xdr:rowOff>
    </xdr:from>
    <xdr:to>
      <xdr:col>50</xdr:col>
      <xdr:colOff>114300</xdr:colOff>
      <xdr:row>98</xdr:row>
      <xdr:rowOff>111734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84611"/>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82511</xdr:rowOff>
    </xdr:from>
    <xdr:to>
      <xdr:col>45</xdr:col>
      <xdr:colOff>177800</xdr:colOff>
      <xdr:row>98</xdr:row>
      <xdr:rowOff>108059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84611"/>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108059</xdr:rowOff>
    </xdr:from>
    <xdr:to>
      <xdr:col>41</xdr:col>
      <xdr:colOff>50800</xdr:colOff>
      <xdr:row>99</xdr:row>
      <xdr:rowOff>6007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910159"/>
          <a:ext cx="889000" cy="6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78784</xdr:rowOff>
    </xdr:from>
    <xdr:to>
      <xdr:col>55</xdr:col>
      <xdr:colOff>50800</xdr:colOff>
      <xdr:row>99</xdr:row>
      <xdr:rowOff>8934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57211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8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60934</xdr:rowOff>
    </xdr:from>
    <xdr:to>
      <xdr:col>50</xdr:col>
      <xdr:colOff>165100</xdr:colOff>
      <xdr:row>98</xdr:row>
      <xdr:rowOff>162534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153661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31711</xdr:rowOff>
    </xdr:from>
    <xdr:to>
      <xdr:col>46</xdr:col>
      <xdr:colOff>38100</xdr:colOff>
      <xdr:row>98</xdr:row>
      <xdr:rowOff>133311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124438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2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57259</xdr:rowOff>
    </xdr:from>
    <xdr:to>
      <xdr:col>41</xdr:col>
      <xdr:colOff>101600</xdr:colOff>
      <xdr:row>98</xdr:row>
      <xdr:rowOff>158859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149986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126657</xdr:rowOff>
    </xdr:from>
    <xdr:to>
      <xdr:col>36</xdr:col>
      <xdr:colOff>165100</xdr:colOff>
      <xdr:row>99</xdr:row>
      <xdr:rowOff>56807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47934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70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71074</xdr:rowOff>
    </xdr:from>
    <xdr:to>
      <xdr:col>85</xdr:col>
      <xdr:colOff>127000</xdr:colOff>
      <xdr:row>37</xdr:row>
      <xdr:rowOff>27732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43274"/>
          <a:ext cx="838200" cy="1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71074</xdr:rowOff>
    </xdr:from>
    <xdr:to>
      <xdr:col>81</xdr:col>
      <xdr:colOff>50800</xdr:colOff>
      <xdr:row>36</xdr:row>
      <xdr:rowOff>99466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43274"/>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115697</xdr:rowOff>
    </xdr:from>
    <xdr:to>
      <xdr:col>76</xdr:col>
      <xdr:colOff>114300</xdr:colOff>
      <xdr:row>36</xdr:row>
      <xdr:rowOff>99466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602097"/>
          <a:ext cx="889000" cy="6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115697</xdr:rowOff>
    </xdr:from>
    <xdr:to>
      <xdr:col>71</xdr:col>
      <xdr:colOff>177800</xdr:colOff>
      <xdr:row>36</xdr:row>
      <xdr:rowOff>156525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602097"/>
          <a:ext cx="889000" cy="7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148382</xdr:rowOff>
    </xdr:from>
    <xdr:to>
      <xdr:col>85</xdr:col>
      <xdr:colOff>177800</xdr:colOff>
      <xdr:row>37</xdr:row>
      <xdr:rowOff>78532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126809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20274</xdr:rowOff>
    </xdr:from>
    <xdr:to>
      <xdr:col>81</xdr:col>
      <xdr:colOff>101600</xdr:colOff>
      <xdr:row>36</xdr:row>
      <xdr:rowOff>121874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113001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48666</xdr:rowOff>
    </xdr:from>
    <xdr:to>
      <xdr:col>76</xdr:col>
      <xdr:colOff>165100</xdr:colOff>
      <xdr:row>36</xdr:row>
      <xdr:rowOff>150266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141393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64897</xdr:rowOff>
    </xdr:from>
    <xdr:to>
      <xdr:col>72</xdr:col>
      <xdr:colOff>38100</xdr:colOff>
      <xdr:row>32</xdr:row>
      <xdr:rowOff>166497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11574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3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105725</xdr:rowOff>
    </xdr:from>
    <xdr:to>
      <xdr:col>67</xdr:col>
      <xdr:colOff>101600</xdr:colOff>
      <xdr:row>37</xdr:row>
      <xdr:rowOff>35875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27002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21138</xdr:rowOff>
    </xdr:from>
    <xdr:to>
      <xdr:col>85</xdr:col>
      <xdr:colOff>127000</xdr:colOff>
      <xdr:row>57</xdr:row>
      <xdr:rowOff>46889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93788"/>
          <a:ext cx="8382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46889</xdr:rowOff>
    </xdr:from>
    <xdr:to>
      <xdr:col>81</xdr:col>
      <xdr:colOff>50800</xdr:colOff>
      <xdr:row>57</xdr:row>
      <xdr:rowOff>62972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19539"/>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62972</xdr:rowOff>
    </xdr:from>
    <xdr:to>
      <xdr:col>76</xdr:col>
      <xdr:colOff>114300</xdr:colOff>
      <xdr:row>57</xdr:row>
      <xdr:rowOff>136761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35622"/>
          <a:ext cx="889000" cy="7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51509</xdr:rowOff>
    </xdr:from>
    <xdr:to>
      <xdr:col>71</xdr:col>
      <xdr:colOff>177800</xdr:colOff>
      <xdr:row>57</xdr:row>
      <xdr:rowOff>136761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24159"/>
          <a:ext cx="889000" cy="8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141788</xdr:rowOff>
    </xdr:from>
    <xdr:to>
      <xdr:col>85</xdr:col>
      <xdr:colOff>177800</xdr:colOff>
      <xdr:row>57</xdr:row>
      <xdr:rowOff>71938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120215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167539</xdr:rowOff>
    </xdr:from>
    <xdr:to>
      <xdr:col>81</xdr:col>
      <xdr:colOff>101600</xdr:colOff>
      <xdr:row>57</xdr:row>
      <xdr:rowOff>97689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88816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12172</xdr:rowOff>
    </xdr:from>
    <xdr:to>
      <xdr:col>76</xdr:col>
      <xdr:colOff>165100</xdr:colOff>
      <xdr:row>57</xdr:row>
      <xdr:rowOff>113772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104899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85961</xdr:rowOff>
    </xdr:from>
    <xdr:to>
      <xdr:col>72</xdr:col>
      <xdr:colOff>38100</xdr:colOff>
      <xdr:row>58</xdr:row>
      <xdr:rowOff>16111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7238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xdr:rowOff>
    </xdr:from>
    <xdr:to>
      <xdr:col>67</xdr:col>
      <xdr:colOff>101600</xdr:colOff>
      <xdr:row>57</xdr:row>
      <xdr:rowOff>102309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93436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85413</xdr:rowOff>
    </xdr:from>
    <xdr:to>
      <xdr:col>85</xdr:col>
      <xdr:colOff>127000</xdr:colOff>
      <xdr:row>79</xdr:row>
      <xdr:rowOff>92728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2996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87885</xdr:rowOff>
    </xdr:from>
    <xdr:to>
      <xdr:col>81</xdr:col>
      <xdr:colOff>50800</xdr:colOff>
      <xdr:row>79</xdr:row>
      <xdr:rowOff>92728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32435"/>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83606</xdr:rowOff>
    </xdr:from>
    <xdr:to>
      <xdr:col>76</xdr:col>
      <xdr:colOff>114300</xdr:colOff>
      <xdr:row>79</xdr:row>
      <xdr:rowOff>87885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28156"/>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83606</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28156"/>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34613</xdr:rowOff>
    </xdr:from>
    <xdr:to>
      <xdr:col>85</xdr:col>
      <xdr:colOff>177800</xdr:colOff>
      <xdr:row>79</xdr:row>
      <xdr:rowOff>136213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120990</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41928</xdr:rowOff>
    </xdr:from>
    <xdr:to>
      <xdr:col>81</xdr:col>
      <xdr:colOff>101600</xdr:colOff>
      <xdr:row>79</xdr:row>
      <xdr:rowOff>143528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134655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7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37085</xdr:rowOff>
    </xdr:from>
    <xdr:to>
      <xdr:col>76</xdr:col>
      <xdr:colOff>165100</xdr:colOff>
      <xdr:row>79</xdr:row>
      <xdr:rowOff>138685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129812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32806</xdr:rowOff>
    </xdr:from>
    <xdr:to>
      <xdr:col>72</xdr:col>
      <xdr:colOff>38100</xdr:colOff>
      <xdr:row>79</xdr:row>
      <xdr:rowOff>134406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125533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94107</xdr:rowOff>
    </xdr:from>
    <xdr:to>
      <xdr:col>85</xdr:col>
      <xdr:colOff>127000</xdr:colOff>
      <xdr:row>95</xdr:row>
      <xdr:rowOff>113906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81857"/>
          <a:ext cx="8382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90539</xdr:rowOff>
    </xdr:from>
    <xdr:to>
      <xdr:col>81</xdr:col>
      <xdr:colOff>50800</xdr:colOff>
      <xdr:row>95</xdr:row>
      <xdr:rowOff>113906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37828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90539</xdr:rowOff>
    </xdr:from>
    <xdr:to>
      <xdr:col>76</xdr:col>
      <xdr:colOff>114300</xdr:colOff>
      <xdr:row>95</xdr:row>
      <xdr:rowOff>104217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78289"/>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104217</xdr:rowOff>
    </xdr:from>
    <xdr:to>
      <xdr:col>71</xdr:col>
      <xdr:colOff>177800</xdr:colOff>
      <xdr:row>95</xdr:row>
      <xdr:rowOff>106972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391967"/>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43307</xdr:rowOff>
    </xdr:from>
    <xdr:to>
      <xdr:col>85</xdr:col>
      <xdr:colOff>177800</xdr:colOff>
      <xdr:row>95</xdr:row>
      <xdr:rowOff>144907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21734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63106</xdr:rowOff>
    </xdr:from>
    <xdr:to>
      <xdr:col>81</xdr:col>
      <xdr:colOff>101600</xdr:colOff>
      <xdr:row>95</xdr:row>
      <xdr:rowOff>164706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155833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39739</xdr:rowOff>
    </xdr:from>
    <xdr:to>
      <xdr:col>76</xdr:col>
      <xdr:colOff>165100</xdr:colOff>
      <xdr:row>95</xdr:row>
      <xdr:rowOff>141339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4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53417</xdr:rowOff>
    </xdr:from>
    <xdr:to>
      <xdr:col>72</xdr:col>
      <xdr:colOff>38100</xdr:colOff>
      <xdr:row>95</xdr:row>
      <xdr:rowOff>155017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146144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4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56172</xdr:rowOff>
    </xdr:from>
    <xdr:to>
      <xdr:col>67</xdr:col>
      <xdr:colOff>101600</xdr:colOff>
      <xdr:row>95</xdr:row>
      <xdr:rowOff>157772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148899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本市の目的別歳出の特徴は財政状況が非常に厳しいことから、類似団体平均と比較し、衛生費以外はすべて下回っている。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令和元年度の特徴は、平成３０年度と比較すると衛生費が大幅に増加しているが、これは広域ごみ処理施設建設事業が本格化したことが主な要因である。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本市の近年の実質収支比率等は、平成２７年度の実質単年度収支は黒字に転じたものの、平成２８年度から再び赤字に戻ってしまった。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今後さらなる赤字が見込まれることから、平成３０年度に緊急財政対策として事務事業の見直しなどを行った結果、令和元年度は赤字を脱した。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引き続き、人件費圧縮や施設の統廃合や事務事業の見直しなどの行財政改革を推進し、経常経費の削減に努める。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本市の連結実質赤字比率を構成する各会計のうち、国民健康保険事業特別会計について、約７４，８０３千円の収支不足となり、翌年度繰上充用で対応したため、赤字となっている。</a:t>
          </a:r>
        </a:p>
        <a:p>
          <a:r>
            <a:rPr kumimoji="1" lang="ja-JP" altLang="en-US" sz="1400">
              <a:latin typeface="ＭＳ ゴシック" pitchFamily="49" charset="-128"/>
              <a:ea typeface="ＭＳ ゴシック" pitchFamily="49" charset="-128"/>
            </a:rPr>
            <a:t>   今後は、平成３０年から国民健康保険制度の財政運営の主体が千葉県となったものの、保険料率の決定、賦課徴収、保健事業などは引き続き市が事務を担っている。</a:t>
          </a:r>
        </a:p>
        <a:p>
          <a:r>
            <a:rPr kumimoji="1" lang="ja-JP" altLang="en-US" sz="1400">
              <a:latin typeface="ＭＳ ゴシック" pitchFamily="49" charset="-128"/>
              <a:ea typeface="ＭＳ ゴシック" pitchFamily="49" charset="-128"/>
            </a:rPr>
            <a:t>　そのような中で、国民健康保険事業特別会計の財政健全化への取組は必須であり、具体的には、翌年度繰上充用金の解消、保険料徴収強化、医療費適正化（特定健康診査受診率向上、ジェネリック医薬品使用促進など）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24474169</v>
      </c>
      <c r="BO4" s="431"/>
      <c r="BP4" s="431"/>
      <c r="BQ4" s="431"/>
      <c r="BR4" s="431"/>
      <c r="BS4" s="431"/>
      <c r="BT4" s="431"/>
      <c r="BU4" s="432"/>
      <c r="BV4" s="430">
        <v>23109079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2.1</v>
      </c>
      <c r="CU4" s="437"/>
      <c r="CV4" s="437"/>
      <c r="CW4" s="437"/>
      <c r="CX4" s="437"/>
      <c r="CY4" s="437"/>
      <c r="CZ4" s="437"/>
      <c r="DA4" s="438"/>
      <c r="DB4" s="436">
        <v>1.4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24001845</v>
      </c>
      <c r="BO5" s="468"/>
      <c r="BP5" s="468"/>
      <c r="BQ5" s="468"/>
      <c r="BR5" s="468"/>
      <c r="BS5" s="468"/>
      <c r="BT5" s="468"/>
      <c r="BU5" s="469"/>
      <c r="BV5" s="467">
        <v>22899611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95.2</v>
      </c>
      <c r="CU5" s="465"/>
      <c r="CV5" s="465"/>
      <c r="CW5" s="465"/>
      <c r="CX5" s="465"/>
      <c r="CY5" s="465"/>
      <c r="CZ5" s="465"/>
      <c r="DA5" s="466"/>
      <c r="DB5" s="464">
        <v>95.3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472324</v>
      </c>
      <c r="BO6" s="468"/>
      <c r="BP6" s="468"/>
      <c r="BQ6" s="468"/>
      <c r="BR6" s="468"/>
      <c r="BS6" s="468"/>
      <c r="BT6" s="468"/>
      <c r="BU6" s="469"/>
      <c r="BV6" s="467">
        <v>209468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100.2</v>
      </c>
      <c r="CU6" s="505"/>
      <c r="CV6" s="505"/>
      <c r="CW6" s="505"/>
      <c r="CX6" s="505"/>
      <c r="CY6" s="505"/>
      <c r="CZ6" s="505"/>
      <c r="DA6" s="506"/>
      <c r="DB6" s="504">
        <v>101.8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162619</v>
      </c>
      <c r="BO7" s="468"/>
      <c r="BP7" s="468"/>
      <c r="BQ7" s="468"/>
      <c r="BR7" s="468"/>
      <c r="BS7" s="468"/>
      <c r="BT7" s="468"/>
      <c r="BU7" s="469"/>
      <c r="BV7" s="467">
        <v>312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14451014</v>
      </c>
      <c r="CU7" s="468"/>
      <c r="CV7" s="468"/>
      <c r="CW7" s="468"/>
      <c r="CX7" s="468"/>
      <c r="CY7" s="468"/>
      <c r="CZ7" s="468"/>
      <c r="DA7" s="469"/>
      <c r="DB7" s="467">
        <v>14686317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309705</v>
      </c>
      <c r="BO8" s="468"/>
      <c r="BP8" s="468"/>
      <c r="BQ8" s="468"/>
      <c r="BR8" s="468"/>
      <c r="BS8" s="468"/>
      <c r="BT8" s="468"/>
      <c r="BU8" s="469"/>
      <c r="BV8" s="467">
        <v>209156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0.61</v>
      </c>
      <c r="CU8" s="508"/>
      <c r="CV8" s="508"/>
      <c r="CW8" s="508"/>
      <c r="CX8" s="508"/>
      <c r="CY8" s="508"/>
      <c r="CZ8" s="508"/>
      <c r="DA8" s="509"/>
      <c r="DB8" s="507">
        <v>0.6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64415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100549</v>
      </c>
      <c r="BO9" s="468"/>
      <c r="BP9" s="468"/>
      <c r="BQ9" s="468"/>
      <c r="BR9" s="468"/>
      <c r="BS9" s="468"/>
      <c r="BT9" s="468"/>
      <c r="BU9" s="469"/>
      <c r="BV9" s="467">
        <v>-28433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17.2</v>
      </c>
      <c r="CU9" s="465"/>
      <c r="CV9" s="465"/>
      <c r="CW9" s="465"/>
      <c r="CX9" s="465"/>
      <c r="CY9" s="465"/>
      <c r="CZ9" s="465"/>
      <c r="DA9" s="466"/>
      <c r="DB9" s="464">
        <v>18.3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70210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35</v>
      </c>
      <c r="BO10" s="468"/>
      <c r="BP10" s="468"/>
      <c r="BQ10" s="468"/>
      <c r="BR10" s="468"/>
      <c r="BS10" s="468"/>
      <c r="BT10" s="468"/>
      <c r="BU10" s="469"/>
      <c r="BV10" s="467">
        <v>18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60327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120000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58083</v>
      </c>
      <c r="S13" s="552"/>
      <c r="T13" s="552"/>
      <c r="U13" s="552"/>
      <c r="V13" s="553"/>
      <c r="W13" s="483" t="s">
        <v>137</v>
      </c>
      <c r="X13" s="484"/>
      <c r="Y13" s="484"/>
      <c r="Z13" s="484"/>
      <c r="AA13" s="484"/>
      <c r="AB13" s="474"/>
      <c r="AC13" s="518">
        <v>3307</v>
      </c>
      <c r="AD13" s="519"/>
      <c r="AE13" s="519"/>
      <c r="AF13" s="519"/>
      <c r="AG13" s="561"/>
      <c r="AH13" s="518">
        <v>3589</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584</v>
      </c>
      <c r="BO13" s="468"/>
      <c r="BP13" s="468"/>
      <c r="BQ13" s="468"/>
      <c r="BR13" s="468"/>
      <c r="BS13" s="468"/>
      <c r="BT13" s="468"/>
      <c r="BU13" s="469"/>
      <c r="BV13" s="467">
        <v>-148415</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13.2</v>
      </c>
      <c r="CU13" s="465"/>
      <c r="CV13" s="465"/>
      <c r="CW13" s="465"/>
      <c r="CX13" s="465"/>
      <c r="CY13" s="465"/>
      <c r="CZ13" s="465"/>
      <c r="DA13" s="466"/>
      <c r="DB13" s="464">
        <v>13.3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61684</v>
      </c>
      <c r="S14" s="552"/>
      <c r="T14" s="552"/>
      <c r="U14" s="552"/>
      <c r="V14" s="553"/>
      <c r="W14" s="457"/>
      <c r="X14" s="458"/>
      <c r="Y14" s="458"/>
      <c r="Z14" s="458"/>
      <c r="AA14" s="458"/>
      <c r="AB14" s="447"/>
      <c r="AC14" s="554">
        <v>10.9</v>
      </c>
      <c r="AD14" s="555"/>
      <c r="AE14" s="555"/>
      <c r="AF14" s="555"/>
      <c r="AG14" s="556"/>
      <c r="AH14" s="554">
        <v>11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137</v>
      </c>
      <c r="CU14" s="566"/>
      <c r="CV14" s="566"/>
      <c r="CW14" s="566"/>
      <c r="CX14" s="566"/>
      <c r="CY14" s="566"/>
      <c r="CZ14" s="566"/>
      <c r="DA14" s="567"/>
      <c r="DB14" s="565">
        <v>146.5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59538</v>
      </c>
      <c r="S15" s="552"/>
      <c r="T15" s="552"/>
      <c r="U15" s="552"/>
      <c r="V15" s="553"/>
      <c r="W15" s="483" t="s">
        <v>144</v>
      </c>
      <c r="X15" s="484"/>
      <c r="Y15" s="484"/>
      <c r="Z15" s="484"/>
      <c r="AA15" s="484"/>
      <c r="AB15" s="474"/>
      <c r="AC15" s="518">
        <v>8844</v>
      </c>
      <c r="AD15" s="519"/>
      <c r="AE15" s="519"/>
      <c r="AF15" s="519"/>
      <c r="AG15" s="561"/>
      <c r="AH15" s="518">
        <v>9981</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7233739</v>
      </c>
      <c r="BO15" s="431"/>
      <c r="BP15" s="431"/>
      <c r="BQ15" s="431"/>
      <c r="BR15" s="431"/>
      <c r="BS15" s="431"/>
      <c r="BT15" s="431"/>
      <c r="BU15" s="432"/>
      <c r="BV15" s="430">
        <v>7279688</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29.3</v>
      </c>
      <c r="AD16" s="555"/>
      <c r="AE16" s="555"/>
      <c r="AF16" s="555"/>
      <c r="AG16" s="556"/>
      <c r="AH16" s="554">
        <v>30.6</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11750982</v>
      </c>
      <c r="BO16" s="468"/>
      <c r="BP16" s="468"/>
      <c r="BQ16" s="468"/>
      <c r="BR16" s="468"/>
      <c r="BS16" s="468"/>
      <c r="BT16" s="468"/>
      <c r="BU16" s="469"/>
      <c r="BV16" s="467">
        <v>11722122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18072</v>
      </c>
      <c r="AD17" s="519"/>
      <c r="AE17" s="519"/>
      <c r="AF17" s="519"/>
      <c r="AG17" s="561"/>
      <c r="AH17" s="518">
        <v>18998</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9203241</v>
      </c>
      <c r="BO17" s="468"/>
      <c r="BP17" s="468"/>
      <c r="BQ17" s="468"/>
      <c r="BR17" s="468"/>
      <c r="BS17" s="468"/>
      <c r="BT17" s="468"/>
      <c r="BU17" s="469"/>
      <c r="BV17" s="467">
        <v>9341358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84.2</v>
      </c>
      <c r="M18" s="583"/>
      <c r="N18" s="583"/>
      <c r="O18" s="583"/>
      <c r="P18" s="583"/>
      <c r="Q18" s="583"/>
      <c r="R18" s="584"/>
      <c r="S18" s="584"/>
      <c r="T18" s="584"/>
      <c r="U18" s="584"/>
      <c r="V18" s="585"/>
      <c r="W18" s="485"/>
      <c r="X18" s="486"/>
      <c r="Y18" s="486"/>
      <c r="Z18" s="486"/>
      <c r="AA18" s="486"/>
      <c r="AB18" s="477"/>
      <c r="AC18" s="586">
        <v>59.8</v>
      </c>
      <c r="AD18" s="587"/>
      <c r="AE18" s="587"/>
      <c r="AF18" s="587"/>
      <c r="AG18" s="588"/>
      <c r="AH18" s="586">
        <v>58.3</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13985611</v>
      </c>
      <c r="BO18" s="468"/>
      <c r="BP18" s="468"/>
      <c r="BQ18" s="468"/>
      <c r="BR18" s="468"/>
      <c r="BS18" s="468"/>
      <c r="BT18" s="468"/>
      <c r="BU18" s="469"/>
      <c r="BV18" s="467">
        <v>14100986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765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17298702</v>
      </c>
      <c r="BO19" s="468"/>
      <c r="BP19" s="468"/>
      <c r="BQ19" s="468"/>
      <c r="BR19" s="468"/>
      <c r="BS19" s="468"/>
      <c r="BT19" s="468"/>
      <c r="BU19" s="469"/>
      <c r="BV19" s="467">
        <v>16099918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26234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26985874</v>
      </c>
      <c r="BO23" s="468"/>
      <c r="BP23" s="468"/>
      <c r="BQ23" s="468"/>
      <c r="BR23" s="468"/>
      <c r="BS23" s="468"/>
      <c r="BT23" s="468"/>
      <c r="BU23" s="469"/>
      <c r="BV23" s="467">
        <v>27803167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7200</v>
      </c>
      <c r="R24" s="519"/>
      <c r="S24" s="519"/>
      <c r="T24" s="519"/>
      <c r="U24" s="519"/>
      <c r="V24" s="561"/>
      <c r="W24" s="620"/>
      <c r="X24" s="608"/>
      <c r="Y24" s="609"/>
      <c r="Z24" s="517" t="s">
        <v>168</v>
      </c>
      <c r="AA24" s="497"/>
      <c r="AB24" s="497"/>
      <c r="AC24" s="497"/>
      <c r="AD24" s="497"/>
      <c r="AE24" s="497"/>
      <c r="AF24" s="497"/>
      <c r="AG24" s="498"/>
      <c r="AH24" s="518">
        <v>476</v>
      </c>
      <c r="AI24" s="519"/>
      <c r="AJ24" s="519"/>
      <c r="AK24" s="519"/>
      <c r="AL24" s="561"/>
      <c r="AM24" s="518">
        <v>1543668</v>
      </c>
      <c r="AN24" s="519"/>
      <c r="AO24" s="519"/>
      <c r="AP24" s="519"/>
      <c r="AQ24" s="519"/>
      <c r="AR24" s="561"/>
      <c r="AS24" s="518">
        <v>3243</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21726954</v>
      </c>
      <c r="BO24" s="468"/>
      <c r="BP24" s="468"/>
      <c r="BQ24" s="468"/>
      <c r="BR24" s="468"/>
      <c r="BS24" s="468"/>
      <c r="BT24" s="468"/>
      <c r="BU24" s="469"/>
      <c r="BV24" s="467">
        <v>22287115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6109</v>
      </c>
      <c r="R25" s="519"/>
      <c r="S25" s="519"/>
      <c r="T25" s="519"/>
      <c r="U25" s="519"/>
      <c r="V25" s="561"/>
      <c r="W25" s="620"/>
      <c r="X25" s="608"/>
      <c r="Y25" s="609"/>
      <c r="Z25" s="517" t="s">
        <v>171</v>
      </c>
      <c r="AA25" s="497"/>
      <c r="AB25" s="497"/>
      <c r="AC25" s="497"/>
      <c r="AD25" s="497"/>
      <c r="AE25" s="497"/>
      <c r="AF25" s="497"/>
      <c r="AG25" s="498"/>
      <c r="AH25" s="518">
        <v>108</v>
      </c>
      <c r="AI25" s="519"/>
      <c r="AJ25" s="519"/>
      <c r="AK25" s="519"/>
      <c r="AL25" s="561"/>
      <c r="AM25" s="518">
        <v>342360</v>
      </c>
      <c r="AN25" s="519"/>
      <c r="AO25" s="519"/>
      <c r="AP25" s="519"/>
      <c r="AQ25" s="519"/>
      <c r="AR25" s="561"/>
      <c r="AS25" s="518">
        <v>3170</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3671780</v>
      </c>
      <c r="BO25" s="431"/>
      <c r="BP25" s="431"/>
      <c r="BQ25" s="431"/>
      <c r="BR25" s="431"/>
      <c r="BS25" s="431"/>
      <c r="BT25" s="431"/>
      <c r="BU25" s="432"/>
      <c r="BV25" s="430">
        <v>4060765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5640</v>
      </c>
      <c r="R26" s="519"/>
      <c r="S26" s="519"/>
      <c r="T26" s="519"/>
      <c r="U26" s="519"/>
      <c r="V26" s="561"/>
      <c r="W26" s="620"/>
      <c r="X26" s="608"/>
      <c r="Y26" s="609"/>
      <c r="Z26" s="517" t="s">
        <v>174</v>
      </c>
      <c r="AA26" s="630"/>
      <c r="AB26" s="630"/>
      <c r="AC26" s="630"/>
      <c r="AD26" s="630"/>
      <c r="AE26" s="630"/>
      <c r="AF26" s="630"/>
      <c r="AG26" s="631"/>
      <c r="AH26" s="518">
        <v>45</v>
      </c>
      <c r="AI26" s="519"/>
      <c r="AJ26" s="519"/>
      <c r="AK26" s="519"/>
      <c r="AL26" s="561"/>
      <c r="AM26" s="518">
        <v>136620</v>
      </c>
      <c r="AN26" s="519"/>
      <c r="AO26" s="519"/>
      <c r="AP26" s="519"/>
      <c r="AQ26" s="519"/>
      <c r="AR26" s="561"/>
      <c r="AS26" s="518">
        <v>3036</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4250</v>
      </c>
      <c r="R27" s="519"/>
      <c r="S27" s="519"/>
      <c r="T27" s="519"/>
      <c r="U27" s="519"/>
      <c r="V27" s="561"/>
      <c r="W27" s="620"/>
      <c r="X27" s="608"/>
      <c r="Y27" s="609"/>
      <c r="Z27" s="517" t="s">
        <v>177</v>
      </c>
      <c r="AA27" s="497"/>
      <c r="AB27" s="497"/>
      <c r="AC27" s="497"/>
      <c r="AD27" s="497"/>
      <c r="AE27" s="497"/>
      <c r="AF27" s="497"/>
      <c r="AG27" s="498"/>
      <c r="AH27" s="518">
        <v>79</v>
      </c>
      <c r="AI27" s="519"/>
      <c r="AJ27" s="519"/>
      <c r="AK27" s="519"/>
      <c r="AL27" s="561"/>
      <c r="AM27" s="518">
        <v>287423</v>
      </c>
      <c r="AN27" s="519"/>
      <c r="AO27" s="519"/>
      <c r="AP27" s="519"/>
      <c r="AQ27" s="519"/>
      <c r="AR27" s="561"/>
      <c r="AS27" s="518">
        <v>3638</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547154</v>
      </c>
      <c r="BO27" s="644"/>
      <c r="BP27" s="644"/>
      <c r="BQ27" s="644"/>
      <c r="BR27" s="644"/>
      <c r="BS27" s="644"/>
      <c r="BT27" s="644"/>
      <c r="BU27" s="645"/>
      <c r="BV27" s="643">
        <v>547154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3850</v>
      </c>
      <c r="R28" s="519"/>
      <c r="S28" s="519"/>
      <c r="T28" s="519"/>
      <c r="U28" s="519"/>
      <c r="V28" s="561"/>
      <c r="W28" s="620"/>
      <c r="X28" s="608"/>
      <c r="Y28" s="609"/>
      <c r="Z28" s="517" t="s">
        <v>180</v>
      </c>
      <c r="AA28" s="497"/>
      <c r="AB28" s="497"/>
      <c r="AC28" s="497"/>
      <c r="AD28" s="497"/>
      <c r="AE28" s="497"/>
      <c r="AF28" s="497"/>
      <c r="AG28" s="498"/>
      <c r="AH28" s="518" t="s">
        <v>127</v>
      </c>
      <c r="AI28" s="519"/>
      <c r="AJ28" s="519"/>
      <c r="AK28" s="519"/>
      <c r="AL28" s="561"/>
      <c r="AM28" s="518" t="s">
        <v>127</v>
      </c>
      <c r="AN28" s="519"/>
      <c r="AO28" s="519"/>
      <c r="AP28" s="519"/>
      <c r="AQ28" s="519"/>
      <c r="AR28" s="561"/>
      <c r="AS28" s="518" t="s">
        <v>127</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219363</v>
      </c>
      <c r="BO28" s="431"/>
      <c r="BP28" s="431"/>
      <c r="BQ28" s="431"/>
      <c r="BR28" s="431"/>
      <c r="BS28" s="431"/>
      <c r="BT28" s="431"/>
      <c r="BU28" s="432"/>
      <c r="BV28" s="430">
        <v>214328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16</v>
      </c>
      <c r="M29" s="519"/>
      <c r="N29" s="519"/>
      <c r="O29" s="519"/>
      <c r="P29" s="561"/>
      <c r="Q29" s="518">
        <v>3500</v>
      </c>
      <c r="R29" s="519"/>
      <c r="S29" s="519"/>
      <c r="T29" s="519"/>
      <c r="U29" s="519"/>
      <c r="V29" s="561"/>
      <c r="W29" s="621"/>
      <c r="X29" s="622"/>
      <c r="Y29" s="623"/>
      <c r="Z29" s="517" t="s">
        <v>183</v>
      </c>
      <c r="AA29" s="497"/>
      <c r="AB29" s="497"/>
      <c r="AC29" s="497"/>
      <c r="AD29" s="497"/>
      <c r="AE29" s="497"/>
      <c r="AF29" s="497"/>
      <c r="AG29" s="498"/>
      <c r="AH29" s="518">
        <v>555</v>
      </c>
      <c r="AI29" s="519"/>
      <c r="AJ29" s="519"/>
      <c r="AK29" s="519"/>
      <c r="AL29" s="561"/>
      <c r="AM29" s="518">
        <v>1831091</v>
      </c>
      <c r="AN29" s="519"/>
      <c r="AO29" s="519"/>
      <c r="AP29" s="519"/>
      <c r="AQ29" s="519"/>
      <c r="AR29" s="561"/>
      <c r="AS29" s="518">
        <v>3299</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958</v>
      </c>
      <c r="BO29" s="468"/>
      <c r="BP29" s="468"/>
      <c r="BQ29" s="468"/>
      <c r="BR29" s="468"/>
      <c r="BS29" s="468"/>
      <c r="BT29" s="468"/>
      <c r="BU29" s="469"/>
      <c r="BV29" s="467">
        <v>958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99.1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675387</v>
      </c>
      <c r="BO30" s="644"/>
      <c r="BP30" s="644"/>
      <c r="BQ30" s="644"/>
      <c r="BR30" s="644"/>
      <c r="BS30" s="644"/>
      <c r="BT30" s="644"/>
      <c r="BU30" s="645"/>
      <c r="BV30" s="643">
        <v>711415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192</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銚子マリーナ</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銚子水産観光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銚子市医療公社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銚子スポーツタウン</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東総広域水道企業団（水道用水供給事業会計）</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銚子電力</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東総地区広域市町村圏事務組合（一般会計）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東総地区広域市町村圏事務組合（一般廃棄物処理事業特別会計）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東総地区広域市町村圏事務組合（東総地区ふるさと市町村圏事業特別会計）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千葉県後期高齢者医療広域連合（一般会計）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千葉県後期高齢者医療広域連合（後期高齢者医療特別会計）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dbmHTTvmMS+MsqlTLERKupsaj4VxCaZtovjM8YRW9c3axJCdBG9+/nzFaUp6o60qYoZ1AsfjbYxP8Ft9BlcgUA==" saltValue="+bMqyFCLjjWA4Fu670oC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t="s">
        <v>569</v>
      </c>
      <c r="G34" s="33" t="s">
        <v>570</v>
      </c>
      <c r="H34" s="33" t="s">
        <v>571</v>
      </c>
      <c r="I34" s="33" t="s">
        <v>572</v>
      </c>
      <c r="J34" s="34" t="s">
        <v>573</v>
      </c>
      <c r="K34" s="22"/>
      <c r="L34" s="22"/>
      <c r="M34" s="22"/>
      <c r="N34" s="22"/>
      <c r="O34" s="22"/>
      <c r="P34" s="22"/>
    </row>
    <row r="35" spans="1:16" ht="39" customHeight="1" x14ac:dyDescent="0.15">
      <c r="A35" s="22"/>
      <c r="B35" s="35"/>
      <c r="C35" s="1242" t="s">
        <v>574</v>
      </c>
      <c r="D35" s="1243"/>
      <c r="E35" s="1244"/>
      <c r="F35" s="36">
        <v>13.68</v>
      </c>
      <c r="G35" s="37">
        <v>15.71</v>
      </c>
      <c r="H35" s="37">
        <v>17.170000000000002</v>
      </c>
      <c r="I35" s="37">
        <v>17.86</v>
      </c>
      <c r="J35" s="38">
        <v>17.34</v>
      </c>
      <c r="K35" s="22"/>
      <c r="L35" s="22"/>
      <c r="M35" s="22"/>
      <c r="N35" s="22"/>
      <c r="O35" s="22"/>
      <c r="P35" s="22"/>
    </row>
    <row r="36" spans="1:16" ht="39" customHeight="1" x14ac:dyDescent="0.15">
      <c r="A36" s="22"/>
      <c r="B36" s="35"/>
      <c r="C36" s="1242" t="s">
        <v>575</v>
      </c>
      <c r="D36" s="1243"/>
      <c r="E36" s="1244"/>
      <c r="F36" s="36">
        <v>3.5</v>
      </c>
      <c r="G36" s="37">
        <v>1.1399999999999999</v>
      </c>
      <c r="H36" s="37">
        <v>1.61</v>
      </c>
      <c r="I36" s="37">
        <v>1.42</v>
      </c>
      <c r="J36" s="38">
        <v>2.14</v>
      </c>
      <c r="K36" s="22"/>
      <c r="L36" s="22"/>
      <c r="M36" s="22"/>
      <c r="N36" s="22"/>
      <c r="O36" s="22"/>
      <c r="P36" s="22"/>
    </row>
    <row r="37" spans="1:16" ht="39" customHeight="1" x14ac:dyDescent="0.15">
      <c r="A37" s="22"/>
      <c r="B37" s="35"/>
      <c r="C37" s="1242" t="s">
        <v>576</v>
      </c>
      <c r="D37" s="1243"/>
      <c r="E37" s="1244"/>
      <c r="F37" s="36">
        <v>0</v>
      </c>
      <c r="G37" s="37">
        <v>0</v>
      </c>
      <c r="H37" s="37">
        <v>0</v>
      </c>
      <c r="I37" s="37">
        <v>0</v>
      </c>
      <c r="J37" s="38">
        <v>1.7</v>
      </c>
      <c r="K37" s="22"/>
      <c r="L37" s="22"/>
      <c r="M37" s="22"/>
      <c r="N37" s="22"/>
      <c r="O37" s="22"/>
      <c r="P37" s="22"/>
    </row>
    <row r="38" spans="1:16" ht="39" customHeight="1" x14ac:dyDescent="0.15">
      <c r="A38" s="22"/>
      <c r="B38" s="35"/>
      <c r="C38" s="1242" t="s">
        <v>577</v>
      </c>
      <c r="D38" s="1243"/>
      <c r="E38" s="1244"/>
      <c r="F38" s="36">
        <v>0.37</v>
      </c>
      <c r="G38" s="37">
        <v>0.56999999999999995</v>
      </c>
      <c r="H38" s="37">
        <v>0.06</v>
      </c>
      <c r="I38" s="37">
        <v>0.47</v>
      </c>
      <c r="J38" s="38">
        <v>0.52</v>
      </c>
      <c r="K38" s="22"/>
      <c r="L38" s="22"/>
      <c r="M38" s="22"/>
      <c r="N38" s="22"/>
      <c r="O38" s="22"/>
      <c r="P38" s="22"/>
    </row>
    <row r="39" spans="1:16" ht="39" customHeight="1" x14ac:dyDescent="0.15">
      <c r="A39" s="22"/>
      <c r="B39" s="35"/>
      <c r="C39" s="1242" t="s">
        <v>578</v>
      </c>
      <c r="D39" s="1243"/>
      <c r="E39" s="1244"/>
      <c r="F39" s="36">
        <v>0.03</v>
      </c>
      <c r="G39" s="37">
        <v>0.03</v>
      </c>
      <c r="H39" s="37">
        <v>0.04</v>
      </c>
      <c r="I39" s="37">
        <v>0.08</v>
      </c>
      <c r="J39" s="38">
        <v>0.06</v>
      </c>
      <c r="K39" s="22"/>
      <c r="L39" s="22"/>
      <c r="M39" s="22"/>
      <c r="N39" s="22"/>
      <c r="O39" s="22"/>
      <c r="P39" s="22"/>
    </row>
    <row r="40" spans="1:16" ht="39" customHeight="1" x14ac:dyDescent="0.15">
      <c r="A40" s="22"/>
      <c r="B40" s="35"/>
      <c r="C40" s="1242" t="s">
        <v>579</v>
      </c>
      <c r="D40" s="1243"/>
      <c r="E40" s="1244"/>
      <c r="F40" s="36">
        <v>0.01</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580</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581</v>
      </c>
      <c r="D43" s="1246"/>
      <c r="E43" s="1247"/>
      <c r="F43" s="41">
        <v>0</v>
      </c>
      <c r="G43" s="42">
        <v>0</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orZIWpTeQWzbNPaF0KI4qLrI27G4NMpxg4Fu3hgYkfJaFmk6TWktyNah/JcZqwVGH3V+rdUhV9vqbielPdu/g==" saltValue="WiPG2B8W+M9zSVEEnKgO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3216</v>
      </c>
      <c r="L45" s="60">
        <v>3172</v>
      </c>
      <c r="M45" s="60">
        <v>3176</v>
      </c>
      <c r="N45" s="60">
        <v>2994</v>
      </c>
      <c r="O45" s="61">
        <v>3021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835</v>
      </c>
      <c r="L48" s="64">
        <v>859</v>
      </c>
      <c r="M48" s="64">
        <v>916</v>
      </c>
      <c r="N48" s="64">
        <v>820</v>
      </c>
      <c r="O48" s="65">
        <v>867</v>
      </c>
      <c r="P48" s="48"/>
      <c r="Q48" s="48"/>
      <c r="R48" s="48"/>
      <c r="S48" s="48"/>
      <c r="T48" s="48"/>
      <c r="U48" s="48"/>
    </row>
    <row r="49" spans="1:21" ht="30.75" customHeight="1" x14ac:dyDescent="0.15">
      <c r="A49" s="48"/>
      <c r="B49" s="1252"/>
      <c r="C49" s="1253"/>
      <c r="D49" s="62"/>
      <c r="E49" s="1258" t="s">
        <v>16</v>
      </c>
      <c r="F49" s="1258"/>
      <c r="G49" s="1258"/>
      <c r="H49" s="1258"/>
      <c r="I49" s="1258"/>
      <c r="J49" s="1259"/>
      <c r="K49" s="63">
        <v>2</v>
      </c>
      <c r="L49" s="64">
        <v>2</v>
      </c>
      <c r="M49" s="64">
        <v>2</v>
      </c>
      <c r="N49" s="64">
        <v>2</v>
      </c>
      <c r="O49" s="65" t="s">
        <v>518</v>
      </c>
      <c r="P49" s="48"/>
      <c r="Q49" s="48"/>
      <c r="R49" s="48"/>
      <c r="S49" s="48"/>
      <c r="T49" s="48"/>
      <c r="U49" s="48"/>
    </row>
    <row r="50" spans="1:21" ht="30.75" customHeight="1" x14ac:dyDescent="0.15">
      <c r="A50" s="48"/>
      <c r="B50" s="1252"/>
      <c r="C50" s="1253"/>
      <c r="D50" s="62"/>
      <c r="E50" s="1258" t="s">
        <v>17</v>
      </c>
      <c r="F50" s="1258"/>
      <c r="G50" s="1258"/>
      <c r="H50" s="1258"/>
      <c r="I50" s="1258"/>
      <c r="J50" s="1259"/>
      <c r="K50" s="63">
        <v>157</v>
      </c>
      <c r="L50" s="64">
        <v>154</v>
      </c>
      <c r="M50" s="64">
        <v>148</v>
      </c>
      <c r="N50" s="64">
        <v>146</v>
      </c>
      <c r="O50" s="65">
        <v>145</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2439</v>
      </c>
      <c r="L52" s="64">
        <v>2439</v>
      </c>
      <c r="M52" s="64">
        <v>2413</v>
      </c>
      <c r="N52" s="64">
        <v>2426</v>
      </c>
      <c r="O52" s="65">
        <v>2371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1772</v>
      </c>
      <c r="L53" s="69">
        <v>1748</v>
      </c>
      <c r="M53" s="69">
        <v>1829</v>
      </c>
      <c r="N53" s="69">
        <v>1536</v>
      </c>
      <c r="O53" s="70">
        <v>1662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518</v>
      </c>
      <c r="L57" s="84" t="s">
        <v>518</v>
      </c>
      <c r="M57" s="84" t="s">
        <v>518</v>
      </c>
      <c r="N57" s="84" t="s">
        <v>518</v>
      </c>
      <c r="O57" s="85" t="s">
        <v>518</v>
      </c>
    </row>
    <row r="58" spans="1:21" ht="31.5" customHeight="1" thickBot="1" x14ac:dyDescent="0.2">
      <c r="B58" s="1268"/>
      <c r="C58" s="1269"/>
      <c r="D58" s="1273" t="s">
        <v>27</v>
      </c>
      <c r="E58" s="1274"/>
      <c r="F58" s="1274"/>
      <c r="G58" s="1274"/>
      <c r="H58" s="1274"/>
      <c r="I58" s="1274"/>
      <c r="J58" s="1275"/>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b59ZMbZpnlPA4MaIgBmoOp9xvfR0gBiPxoen2e4zn7XuO2Q2auXUmHj9pD4GyIbbB5loOPMrf9DF7rW4zeyQ==" saltValue="uMK7TYn/fHzs6UFQSXo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29816</v>
      </c>
      <c r="J41" s="104">
        <v>29448</v>
      </c>
      <c r="K41" s="104">
        <v>28554</v>
      </c>
      <c r="L41" s="104">
        <v>27800</v>
      </c>
      <c r="M41" s="105">
        <v>26982</v>
      </c>
    </row>
    <row r="42" spans="2:13" ht="27.75" customHeight="1" x14ac:dyDescent="0.15">
      <c r="B42" s="1278"/>
      <c r="C42" s="1279"/>
      <c r="D42" s="106"/>
      <c r="E42" s="1284" t="s">
        <v>32</v>
      </c>
      <c r="F42" s="1284"/>
      <c r="G42" s="1284"/>
      <c r="H42" s="1285"/>
      <c r="I42" s="107">
        <v>1528</v>
      </c>
      <c r="J42" s="108">
        <v>1421</v>
      </c>
      <c r="K42" s="108">
        <v>1313</v>
      </c>
      <c r="L42" s="108">
        <v>1204</v>
      </c>
      <c r="M42" s="109">
        <v>1094</v>
      </c>
    </row>
    <row r="43" spans="2:13" ht="27.75" customHeight="1" x14ac:dyDescent="0.15">
      <c r="B43" s="1278"/>
      <c r="C43" s="1279"/>
      <c r="D43" s="106"/>
      <c r="E43" s="1284" t="s">
        <v>33</v>
      </c>
      <c r="F43" s="1284"/>
      <c r="G43" s="1284"/>
      <c r="H43" s="1285"/>
      <c r="I43" s="107">
        <v>11462</v>
      </c>
      <c r="J43" s="108">
        <v>11075</v>
      </c>
      <c r="K43" s="108">
        <v>10872</v>
      </c>
      <c r="L43" s="108">
        <v>10407</v>
      </c>
      <c r="M43" s="109">
        <v>9682</v>
      </c>
    </row>
    <row r="44" spans="2:13" ht="27.75" customHeight="1" x14ac:dyDescent="0.15">
      <c r="B44" s="1278"/>
      <c r="C44" s="1279"/>
      <c r="D44" s="106"/>
      <c r="E44" s="1284" t="s">
        <v>34</v>
      </c>
      <c r="F44" s="1284"/>
      <c r="G44" s="1284"/>
      <c r="H44" s="1285"/>
      <c r="I44" s="107">
        <v>6</v>
      </c>
      <c r="J44" s="108">
        <v>4</v>
      </c>
      <c r="K44" s="108">
        <v>2</v>
      </c>
      <c r="L44" s="108" t="s">
        <v>518</v>
      </c>
      <c r="M44" s="109" t="s">
        <v>518</v>
      </c>
    </row>
    <row r="45" spans="2:13" ht="27.75" customHeight="1" x14ac:dyDescent="0.15">
      <c r="B45" s="1278"/>
      <c r="C45" s="1279"/>
      <c r="D45" s="106"/>
      <c r="E45" s="1284" t="s">
        <v>35</v>
      </c>
      <c r="F45" s="1284"/>
      <c r="G45" s="1284"/>
      <c r="H45" s="1285"/>
      <c r="I45" s="107">
        <v>9720</v>
      </c>
      <c r="J45" s="108">
        <v>9216</v>
      </c>
      <c r="K45" s="108">
        <v>8836</v>
      </c>
      <c r="L45" s="108">
        <v>8137</v>
      </c>
      <c r="M45" s="109">
        <v>7674</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1182</v>
      </c>
      <c r="J50" s="108">
        <v>1509</v>
      </c>
      <c r="K50" s="108">
        <v>1293</v>
      </c>
      <c r="L50" s="108">
        <v>1343</v>
      </c>
      <c r="M50" s="109">
        <v>1405</v>
      </c>
    </row>
    <row r="51" spans="2:13" ht="27.75" customHeight="1" x14ac:dyDescent="0.15">
      <c r="B51" s="1278"/>
      <c r="C51" s="1279"/>
      <c r="D51" s="106"/>
      <c r="E51" s="1284" t="s">
        <v>42</v>
      </c>
      <c r="F51" s="1284"/>
      <c r="G51" s="1284"/>
      <c r="H51" s="1285"/>
      <c r="I51" s="107">
        <v>6390</v>
      </c>
      <c r="J51" s="108">
        <v>5974</v>
      </c>
      <c r="K51" s="108">
        <v>5554</v>
      </c>
      <c r="L51" s="108">
        <v>5214</v>
      </c>
      <c r="M51" s="109">
        <v>4894</v>
      </c>
    </row>
    <row r="52" spans="2:13" ht="27.75" customHeight="1" x14ac:dyDescent="0.15">
      <c r="B52" s="1280"/>
      <c r="C52" s="1281"/>
      <c r="D52" s="106"/>
      <c r="E52" s="1284" t="s">
        <v>43</v>
      </c>
      <c r="F52" s="1284"/>
      <c r="G52" s="1284"/>
      <c r="H52" s="1285"/>
      <c r="I52" s="107">
        <v>22528</v>
      </c>
      <c r="J52" s="108">
        <v>22179</v>
      </c>
      <c r="K52" s="108">
        <v>21769</v>
      </c>
      <c r="L52" s="108">
        <v>22350</v>
      </c>
      <c r="M52" s="109">
        <v>21947</v>
      </c>
    </row>
    <row r="53" spans="2:13" ht="27.75" customHeight="1" thickBot="1" x14ac:dyDescent="0.2">
      <c r="B53" s="1291" t="s">
        <v>44</v>
      </c>
      <c r="C53" s="1292"/>
      <c r="D53" s="113"/>
      <c r="E53" s="1293" t="s">
        <v>45</v>
      </c>
      <c r="F53" s="1293"/>
      <c r="G53" s="1293"/>
      <c r="H53" s="1294"/>
      <c r="I53" s="114">
        <v>22432</v>
      </c>
      <c r="J53" s="115">
        <v>21504</v>
      </c>
      <c r="K53" s="115">
        <v>20961</v>
      </c>
      <c r="L53" s="115">
        <v>18640</v>
      </c>
      <c r="M53" s="116">
        <v>17186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Sjvtp2j/aTsnGFrd/QAGytRMIMmjQSBbl3yyrgkohWN/TPaLfz2b/I+XxSiY7ADCk7UMK4WDPpE0JQdj/J4CA==" saltValue="eNJVk8wUZIZydTiYaajR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215</v>
      </c>
      <c r="G55" s="128">
        <v>214</v>
      </c>
      <c r="H55" s="129">
        <v>219</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663</v>
      </c>
      <c r="G57" s="133">
        <v>711</v>
      </c>
      <c r="H57" s="134">
        <v>675</v>
      </c>
    </row>
    <row r="58" spans="2:8" ht="45.75" customHeight="1" x14ac:dyDescent="0.15">
      <c r="B58" s="135"/>
      <c r="C58" s="1295" t="s">
        <v>604</v>
      </c>
      <c r="D58" s="1296"/>
      <c r="E58" s="1297"/>
      <c r="F58" s="136">
        <v>394</v>
      </c>
      <c r="G58" s="136">
        <v>387</v>
      </c>
      <c r="H58" s="137">
        <v>377</v>
      </c>
    </row>
    <row r="59" spans="2:8" ht="45.75" customHeight="1" x14ac:dyDescent="0.15">
      <c r="B59" s="135"/>
      <c r="C59" s="1295" t="s">
        <v>605</v>
      </c>
      <c r="D59" s="1296"/>
      <c r="E59" s="1297"/>
      <c r="F59" s="136">
        <v>121</v>
      </c>
      <c r="G59" s="136">
        <v>114</v>
      </c>
      <c r="H59" s="137">
        <v>113</v>
      </c>
    </row>
    <row r="60" spans="2:8" ht="45.75" customHeight="1" x14ac:dyDescent="0.15">
      <c r="B60" s="135"/>
      <c r="C60" s="1295" t="s">
        <v>606</v>
      </c>
      <c r="D60" s="1296"/>
      <c r="E60" s="1297"/>
      <c r="F60" s="136">
        <v>12</v>
      </c>
      <c r="G60" s="136">
        <v>20</v>
      </c>
      <c r="H60" s="137">
        <v>54</v>
      </c>
    </row>
    <row r="61" spans="2:8" ht="45.75" customHeight="1" x14ac:dyDescent="0.15">
      <c r="B61" s="135"/>
      <c r="C61" s="1295" t="s">
        <v>607</v>
      </c>
      <c r="D61" s="1296"/>
      <c r="E61" s="1297"/>
      <c r="F61" s="136">
        <v>25</v>
      </c>
      <c r="G61" s="136">
        <v>32</v>
      </c>
      <c r="H61" s="137">
        <v>43</v>
      </c>
    </row>
    <row r="62" spans="2:8" ht="45.75" customHeight="1" thickBot="1" x14ac:dyDescent="0.2">
      <c r="B62" s="138"/>
      <c r="C62" s="1298" t="s">
        <v>608</v>
      </c>
      <c r="D62" s="1299"/>
      <c r="E62" s="1300"/>
      <c r="F62" s="139">
        <v>20</v>
      </c>
      <c r="G62" s="139">
        <v>36</v>
      </c>
      <c r="H62" s="140">
        <v>27</v>
      </c>
    </row>
    <row r="63" spans="2:8" ht="52.5" customHeight="1" thickBot="1" x14ac:dyDescent="0.2">
      <c r="B63" s="141"/>
      <c r="C63" s="1301" t="s">
        <v>51</v>
      </c>
      <c r="D63" s="1301"/>
      <c r="E63" s="1302"/>
      <c r="F63" s="142">
        <v>880</v>
      </c>
      <c r="G63" s="142">
        <v>927</v>
      </c>
      <c r="H63" s="143">
        <v>896</v>
      </c>
    </row>
    <row r="64" spans="2:8" ht="15" customHeight="1" x14ac:dyDescent="0.15"/>
  </sheetData>
  <sheetProtection algorithmName="SHA-512" hashValue="PAboO75Go9WUvS4vpEsLxXsDb1+v88XDdiFkk2s6V2NZYgNy9cE1rL5W5ssjyjflLRZ7V6PYg4YJh9jdOXqIvQ==" saltValue="OIycade789cpC8LQCK1D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A1" zoomScaleNormal="100" zoomScaleSheetLayoutView="55" workbookViewId="0">
      <selection activeCell="BF19" sqref="BF1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09">
        <v>168.4</v>
      </c>
      <c r="BQ51" s="1309"/>
      <c r="BR51" s="1309"/>
      <c r="BS51" s="1309"/>
      <c r="BT51" s="1309"/>
      <c r="BU51" s="1309"/>
      <c r="BV51" s="1309"/>
      <c r="BW51" s="1309"/>
      <c r="BX51" s="1309">
        <v>167.1</v>
      </c>
      <c r="BY51" s="1309"/>
      <c r="BZ51" s="1309"/>
      <c r="CA51" s="1309"/>
      <c r="CB51" s="1309"/>
      <c r="CC51" s="1309"/>
      <c r="CD51" s="1309"/>
      <c r="CE51" s="1309"/>
      <c r="CF51" s="1309">
        <v>163.80000000000001</v>
      </c>
      <c r="CG51" s="1309"/>
      <c r="CH51" s="1309"/>
      <c r="CI51" s="1309"/>
      <c r="CJ51" s="1309"/>
      <c r="CK51" s="1309"/>
      <c r="CL51" s="1309"/>
      <c r="CM51" s="1309"/>
      <c r="CN51" s="1309">
        <v>146.5</v>
      </c>
      <c r="CO51" s="1309"/>
      <c r="CP51" s="1309"/>
      <c r="CQ51" s="1309"/>
      <c r="CR51" s="1309"/>
      <c r="CS51" s="1309"/>
      <c r="CT51" s="1309"/>
      <c r="CU51" s="1309"/>
      <c r="CV51" s="1309">
        <v>137</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09">
        <v>59.6</v>
      </c>
      <c r="BQ53" s="1309"/>
      <c r="BR53" s="1309"/>
      <c r="BS53" s="1309"/>
      <c r="BT53" s="1309"/>
      <c r="BU53" s="1309"/>
      <c r="BV53" s="1309"/>
      <c r="BW53" s="1309"/>
      <c r="BX53" s="1309">
        <v>58.4</v>
      </c>
      <c r="BY53" s="1309"/>
      <c r="BZ53" s="1309"/>
      <c r="CA53" s="1309"/>
      <c r="CB53" s="1309"/>
      <c r="CC53" s="1309"/>
      <c r="CD53" s="1309"/>
      <c r="CE53" s="1309"/>
      <c r="CF53" s="1309">
        <v>61.9</v>
      </c>
      <c r="CG53" s="1309"/>
      <c r="CH53" s="1309"/>
      <c r="CI53" s="1309"/>
      <c r="CJ53" s="1309"/>
      <c r="CK53" s="1309"/>
      <c r="CL53" s="1309"/>
      <c r="CM53" s="1309"/>
      <c r="CN53" s="1309">
        <v>63.3</v>
      </c>
      <c r="CO53" s="1309"/>
      <c r="CP53" s="1309"/>
      <c r="CQ53" s="1309"/>
      <c r="CR53" s="1309"/>
      <c r="CS53" s="1309"/>
      <c r="CT53" s="1309"/>
      <c r="CU53" s="1309"/>
      <c r="CV53" s="1309">
        <v>64.7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v>168.4</v>
      </c>
      <c r="BQ73" s="1309"/>
      <c r="BR73" s="1309"/>
      <c r="BS73" s="1309"/>
      <c r="BT73" s="1309"/>
      <c r="BU73" s="1309"/>
      <c r="BV73" s="1309"/>
      <c r="BW73" s="1309"/>
      <c r="BX73" s="1309">
        <v>167.1</v>
      </c>
      <c r="BY73" s="1309"/>
      <c r="BZ73" s="1309"/>
      <c r="CA73" s="1309"/>
      <c r="CB73" s="1309"/>
      <c r="CC73" s="1309"/>
      <c r="CD73" s="1309"/>
      <c r="CE73" s="1309"/>
      <c r="CF73" s="1309">
        <v>163.80000000000001</v>
      </c>
      <c r="CG73" s="1309"/>
      <c r="CH73" s="1309"/>
      <c r="CI73" s="1309"/>
      <c r="CJ73" s="1309"/>
      <c r="CK73" s="1309"/>
      <c r="CL73" s="1309"/>
      <c r="CM73" s="1309"/>
      <c r="CN73" s="1309">
        <v>146.5</v>
      </c>
      <c r="CO73" s="1309"/>
      <c r="CP73" s="1309"/>
      <c r="CQ73" s="1309"/>
      <c r="CR73" s="1309"/>
      <c r="CS73" s="1309"/>
      <c r="CT73" s="1309"/>
      <c r="CU73" s="1309"/>
      <c r="CV73" s="1309">
        <v>137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13.9</v>
      </c>
      <c r="BQ75" s="1309"/>
      <c r="BR75" s="1309"/>
      <c r="BS75" s="1309"/>
      <c r="BT75" s="1309"/>
      <c r="BU75" s="1309"/>
      <c r="BV75" s="1309"/>
      <c r="BW75" s="1309"/>
      <c r="BX75" s="1309">
        <v>13.7</v>
      </c>
      <c r="BY75" s="1309"/>
      <c r="BZ75" s="1309"/>
      <c r="CA75" s="1309"/>
      <c r="CB75" s="1309"/>
      <c r="CC75" s="1309"/>
      <c r="CD75" s="1309"/>
      <c r="CE75" s="1309"/>
      <c r="CF75" s="1309">
        <v>13.7</v>
      </c>
      <c r="CG75" s="1309"/>
      <c r="CH75" s="1309"/>
      <c r="CI75" s="1309"/>
      <c r="CJ75" s="1309"/>
      <c r="CK75" s="1309"/>
      <c r="CL75" s="1309"/>
      <c r="CM75" s="1309"/>
      <c r="CN75" s="1309">
        <v>13.3</v>
      </c>
      <c r="CO75" s="1309"/>
      <c r="CP75" s="1309"/>
      <c r="CQ75" s="1309"/>
      <c r="CR75" s="1309"/>
      <c r="CS75" s="1309"/>
      <c r="CT75" s="1309"/>
      <c r="CU75" s="1309"/>
      <c r="CV75" s="1309">
        <v>13.2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620</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jsAS+/497IDcyE8fvrniiko9EIIXAGagpgitoHtY3a1v6g7+iu+udvuoFPF1OI7aI/tEhBPd+V9NhJfEDHqeg==" saltValue="mOmX3QQFgMQtUc0xXq8Y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0" zoomScaleNormal="70" zoomScaleSheetLayoutView="70" workbookViewId="0">
      <selection activeCell="BF19" sqref="BF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EEa5nBH1v2UsIDENk/GNaIMZRE2UH0PuDRAD/MOYCoVPnHrWxGh9XX5vCIMGCCeHK02nQzmis6nDhQNCT2deVg==" saltValue="V6SHSYIbpm9icgKP7B2U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88" zoomScale="70" zoomScaleNormal="70" zoomScaleSheetLayoutView="55" workbookViewId="0">
      <selection activeCell="BF19" sqref="BF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GQO4iIcZ98ycz63nDdNUM1K5vLnzd/gZX9LPA60m7J8FjA/PGLEoRZxOYeJhQ97xZ5tOJUx6QvLpbCk0+qUyqw==" saltValue="cYN4cMLDrAQZbvfdk8Nh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20958</v>
      </c>
      <c r="E3" s="162"/>
      <c r="F3" s="163">
        <v>92247</v>
      </c>
      <c r="G3" s="164"/>
      <c r="H3" s="165"/>
    </row>
    <row r="4" spans="1:8" x14ac:dyDescent="0.15">
      <c r="A4" s="166"/>
      <c r="B4" s="167"/>
      <c r="C4" s="168"/>
      <c r="D4" s="169">
        <v>10493</v>
      </c>
      <c r="E4" s="170"/>
      <c r="F4" s="171">
        <v>37204</v>
      </c>
      <c r="G4" s="172"/>
      <c r="H4" s="173"/>
    </row>
    <row r="5" spans="1:8" x14ac:dyDescent="0.15">
      <c r="A5" s="154" t="s">
        <v>552</v>
      </c>
      <c r="B5" s="159"/>
      <c r="C5" s="160"/>
      <c r="D5" s="161">
        <v>35041</v>
      </c>
      <c r="E5" s="162"/>
      <c r="F5" s="163">
        <v>67319</v>
      </c>
      <c r="G5" s="164"/>
      <c r="H5" s="165"/>
    </row>
    <row r="6" spans="1:8" x14ac:dyDescent="0.15">
      <c r="A6" s="166"/>
      <c r="B6" s="167"/>
      <c r="C6" s="168"/>
      <c r="D6" s="169">
        <v>27267</v>
      </c>
      <c r="E6" s="170"/>
      <c r="F6" s="171">
        <v>38101</v>
      </c>
      <c r="G6" s="172"/>
      <c r="H6" s="173"/>
    </row>
    <row r="7" spans="1:8" x14ac:dyDescent="0.15">
      <c r="A7" s="154" t="s">
        <v>553</v>
      </c>
      <c r="B7" s="159"/>
      <c r="C7" s="160"/>
      <c r="D7" s="161">
        <v>40635</v>
      </c>
      <c r="E7" s="162"/>
      <c r="F7" s="163">
        <v>70615</v>
      </c>
      <c r="G7" s="164"/>
      <c r="H7" s="165"/>
    </row>
    <row r="8" spans="1:8" x14ac:dyDescent="0.15">
      <c r="A8" s="166"/>
      <c r="B8" s="167"/>
      <c r="C8" s="168"/>
      <c r="D8" s="169">
        <v>12658</v>
      </c>
      <c r="E8" s="170"/>
      <c r="F8" s="171">
        <v>37382</v>
      </c>
      <c r="G8" s="172"/>
      <c r="H8" s="173"/>
    </row>
    <row r="9" spans="1:8" x14ac:dyDescent="0.15">
      <c r="A9" s="154" t="s">
        <v>554</v>
      </c>
      <c r="B9" s="159"/>
      <c r="C9" s="160"/>
      <c r="D9" s="161">
        <v>26066</v>
      </c>
      <c r="E9" s="162"/>
      <c r="F9" s="163">
        <v>69185</v>
      </c>
      <c r="G9" s="164"/>
      <c r="H9" s="165"/>
    </row>
    <row r="10" spans="1:8" x14ac:dyDescent="0.15">
      <c r="A10" s="166"/>
      <c r="B10" s="167"/>
      <c r="C10" s="168"/>
      <c r="D10" s="169">
        <v>14501</v>
      </c>
      <c r="E10" s="170"/>
      <c r="F10" s="171">
        <v>38519</v>
      </c>
      <c r="G10" s="172"/>
      <c r="H10" s="173"/>
    </row>
    <row r="11" spans="1:8" x14ac:dyDescent="0.15">
      <c r="A11" s="154" t="s">
        <v>555</v>
      </c>
      <c r="B11" s="159"/>
      <c r="C11" s="160"/>
      <c r="D11" s="161">
        <v>27556</v>
      </c>
      <c r="E11" s="162"/>
      <c r="F11" s="163">
        <v>70166</v>
      </c>
      <c r="G11" s="164"/>
      <c r="H11" s="165"/>
    </row>
    <row r="12" spans="1:8" x14ac:dyDescent="0.15">
      <c r="A12" s="166"/>
      <c r="B12" s="167"/>
      <c r="C12" s="174"/>
      <c r="D12" s="169">
        <v>8814</v>
      </c>
      <c r="E12" s="170"/>
      <c r="F12" s="171">
        <v>36115</v>
      </c>
      <c r="G12" s="172"/>
      <c r="H12" s="173"/>
    </row>
    <row r="13" spans="1:8" x14ac:dyDescent="0.15">
      <c r="A13" s="154"/>
      <c r="B13" s="159"/>
      <c r="C13" s="175"/>
      <c r="D13" s="176">
        <v>30051</v>
      </c>
      <c r="E13" s="177"/>
      <c r="F13" s="178">
        <v>73906</v>
      </c>
      <c r="G13" s="179"/>
      <c r="H13" s="165"/>
    </row>
    <row r="14" spans="1:8" x14ac:dyDescent="0.15">
      <c r="A14" s="166"/>
      <c r="B14" s="167"/>
      <c r="C14" s="168"/>
      <c r="D14" s="169">
        <v>14747</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3.51</v>
      </c>
      <c r="C19" s="180">
        <f>ROUND(VALUE(SUBSTITUTE(実質収支比率等に係る経年分析!G$48,"▲","-")),2)</f>
        <v>1.1499999999999999</v>
      </c>
      <c r="D19" s="180">
        <f>ROUND(VALUE(SUBSTITUTE(実質収支比率等に係る経年分析!H$48,"▲","-")),2)</f>
        <v>1.61</v>
      </c>
      <c r="E19" s="180">
        <f>ROUND(VALUE(SUBSTITUTE(実質収支比率等に係る経年分析!I$48,"▲","-")),2)</f>
        <v>1.42</v>
      </c>
      <c r="F19" s="180">
        <f>ROUND(VALUE(SUBSTITUTE(実質収支比率等に係る経年分析!J$48,"▲","-")),2)</f>
        <v>2.14</v>
      </c>
    </row>
    <row r="20" spans="1:11" x14ac:dyDescent="0.15">
      <c r="A20" s="180" t="s">
        <v>55</v>
      </c>
      <c r="B20" s="180">
        <f>ROUND(VALUE(SUBSTITUTE(実質収支比率等に係る経年分析!F$47,"▲","-")),2)</f>
        <v>0.82</v>
      </c>
      <c r="C20" s="180">
        <f>ROUND(VALUE(SUBSTITUTE(実質収支比率等に係る経年分析!G$47,"▲","-")),2)</f>
        <v>2.87</v>
      </c>
      <c r="D20" s="180">
        <f>ROUND(VALUE(SUBSTITUTE(実質収支比率等に係る経年分析!H$47,"▲","-")),2)</f>
        <v>1.46</v>
      </c>
      <c r="E20" s="180">
        <f>ROUND(VALUE(SUBSTITUTE(実質収支比率等に係る経年分析!I$47,"▲","-")),2)</f>
        <v>1.46</v>
      </c>
      <c r="F20" s="180">
        <f>ROUND(VALUE(SUBSTITUTE(実質収支比率等に係る経年分析!J$47,"▲","-")),2)</f>
        <v>1.52</v>
      </c>
    </row>
    <row r="21" spans="1:11" x14ac:dyDescent="0.15">
      <c r="A21" s="180" t="s">
        <v>56</v>
      </c>
      <c r="B21" s="180">
        <f>IF(ISNUMBER(VALUE(SUBSTITUTE(実質収支比率等に係る経年分析!F$49,"▲","-"))),ROUND(VALUE(SUBSTITUTE(実質収支比率等に係る経年分析!F$49,"▲","-")),2),NA())</f>
        <v>3.16</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-1.58</v>
      </c>
      <c r="E21" s="180">
        <f>IF(ISNUMBER(VALUE(SUBSTITUTE(実質収支比率等に係る経年分析!I$49,"▲","-"))),ROUND(VALUE(SUBSTITUTE(実質収支比率等に係る経年分析!I$49,"▲","-")),2),NA())</f>
        <v>-1.01</v>
      </c>
      <c r="F21" s="180">
        <f>IF(ISNUMBER(VALUE(SUBSTITUTE(実質収支比率等に係る経年分析!J$49,"▲","-"))),ROUND(VALUE(SUBSTITUTE(実質収支比率等に係る経年分析!J$49,"▲","-")),2),NA())</f>
        <v>0</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17.170000000000002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17.34</v>
      </c>
    </row>
    <row r="36" spans="1:16" x14ac:dyDescent="0.15">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0.41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1.76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0.92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2439</v>
      </c>
      <c r="E42" s="182"/>
      <c r="F42" s="182"/>
      <c r="G42" s="182">
        <f>'実質公債費比率（分子）の構造'!L$52</f>
        <v>2439</v>
      </c>
      <c r="H42" s="182"/>
      <c r="I42" s="182"/>
      <c r="J42" s="182">
        <f>'実質公債費比率（分子）の構造'!M$52</f>
        <v>2413</v>
      </c>
      <c r="K42" s="182"/>
      <c r="L42" s="182"/>
      <c r="M42" s="182">
        <f>'実質公債費比率（分子）の構造'!N$52</f>
        <v>2426</v>
      </c>
      <c r="N42" s="182"/>
      <c r="O42" s="182"/>
      <c r="P42" s="182">
        <f>'実質公債費比率（分子）の構造'!O$52</f>
        <v>2371</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157</v>
      </c>
      <c r="C44" s="182"/>
      <c r="D44" s="182"/>
      <c r="E44" s="182">
        <f>'実質公債費比率（分子）の構造'!L$50</f>
        <v>154</v>
      </c>
      <c r="F44" s="182"/>
      <c r="G44" s="182"/>
      <c r="H44" s="182">
        <f>'実質公債費比率（分子）の構造'!M$50</f>
        <v>148</v>
      </c>
      <c r="I44" s="182"/>
      <c r="J44" s="182"/>
      <c r="K44" s="182">
        <f>'実質公債費比率（分子）の構造'!N$50</f>
        <v>146</v>
      </c>
      <c r="L44" s="182"/>
      <c r="M44" s="182"/>
      <c r="N44" s="182">
        <f>'実質公債費比率（分子）の構造'!O$50</f>
        <v>145</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t="str">
        <f>'実質公債費比率（分子）の構造'!O$49</f>
        <v>-</v>
      </c>
      <c r="O45" s="182"/>
      <c r="P45" s="182"/>
    </row>
    <row r="46" spans="1:16" x14ac:dyDescent="0.15">
      <c r="A46" s="182" t="s">
        <v>67</v>
      </c>
      <c r="B46" s="182">
        <f>'実質公債費比率（分子）の構造'!K$48</f>
        <v>835</v>
      </c>
      <c r="C46" s="182"/>
      <c r="D46" s="182"/>
      <c r="E46" s="182">
        <f>'実質公債費比率（分子）の構造'!L$48</f>
        <v>859</v>
      </c>
      <c r="F46" s="182"/>
      <c r="G46" s="182"/>
      <c r="H46" s="182">
        <f>'実質公債費比率（分子）の構造'!M$48</f>
        <v>916</v>
      </c>
      <c r="I46" s="182"/>
      <c r="J46" s="182"/>
      <c r="K46" s="182">
        <f>'実質公債費比率（分子）の構造'!N$48</f>
        <v>820</v>
      </c>
      <c r="L46" s="182"/>
      <c r="M46" s="182"/>
      <c r="N46" s="182">
        <f>'実質公債費比率（分子）の構造'!O$48</f>
        <v>867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3216</v>
      </c>
      <c r="C49" s="182"/>
      <c r="D49" s="182"/>
      <c r="E49" s="182">
        <f>'実質公債費比率（分子）の構造'!L$45</f>
        <v>3172</v>
      </c>
      <c r="F49" s="182"/>
      <c r="G49" s="182"/>
      <c r="H49" s="182">
        <f>'実質公債費比率（分子）の構造'!M$45</f>
        <v>3176</v>
      </c>
      <c r="I49" s="182"/>
      <c r="J49" s="182"/>
      <c r="K49" s="182">
        <f>'実質公債費比率（分子）の構造'!N$45</f>
        <v>2994</v>
      </c>
      <c r="L49" s="182"/>
      <c r="M49" s="182"/>
      <c r="N49" s="182">
        <f>'実質公債費比率（分子）の構造'!O$45</f>
        <v>3021</v>
      </c>
      <c r="O49" s="182"/>
      <c r="P49" s="182"/>
    </row>
    <row r="50" spans="1:16" x14ac:dyDescent="0.15">
      <c r="A50" s="182" t="s">
        <v>71</v>
      </c>
      <c r="B50" s="182" t="e">
        <f>NA()</f>
        <v>#N/A</v>
      </c>
      <c r="C50" s="182">
        <f>IF(ISNUMBER('実質公債費比率（分子）の構造'!K$53),'実質公債費比率（分子）の構造'!K$53,NA())</f>
        <v>1772</v>
      </c>
      <c r="D50" s="182" t="e">
        <f>NA()</f>
        <v>#N/A</v>
      </c>
      <c r="E50" s="182" t="e">
        <f>NA()</f>
        <v>#N/A</v>
      </c>
      <c r="F50" s="182">
        <f>IF(ISNUMBER('実質公債費比率（分子）の構造'!L$53),'実質公債費比率（分子）の構造'!L$53,NA())</f>
        <v>1748</v>
      </c>
      <c r="G50" s="182" t="e">
        <f>NA()</f>
        <v>#N/A</v>
      </c>
      <c r="H50" s="182" t="e">
        <f>NA()</f>
        <v>#N/A</v>
      </c>
      <c r="I50" s="182">
        <f>IF(ISNUMBER('実質公債費比率（分子）の構造'!M$53),'実質公債費比率（分子）の構造'!M$53,NA())</f>
        <v>1829</v>
      </c>
      <c r="J50" s="182" t="e">
        <f>NA()</f>
        <v>#N/A</v>
      </c>
      <c r="K50" s="182" t="e">
        <f>NA()</f>
        <v>#N/A</v>
      </c>
      <c r="L50" s="182">
        <f>IF(ISNUMBER('実質公債費比率（分子）の構造'!N$53),'実質公債費比率（分子）の構造'!N$53,NA())</f>
        <v>1536</v>
      </c>
      <c r="M50" s="182" t="e">
        <f>NA()</f>
        <v>#N/A</v>
      </c>
      <c r="N50" s="182" t="e">
        <f>NA()</f>
        <v>#N/A</v>
      </c>
      <c r="O50" s="182">
        <f>IF(ISNUMBER('実質公債費比率（分子）の構造'!O$53),'実質公債費比率（分子）の構造'!O$53,NA())</f>
        <v>1662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22528</v>
      </c>
      <c r="E56" s="181"/>
      <c r="F56" s="181"/>
      <c r="G56" s="181">
        <f>'将来負担比率（分子）の構造'!J$52</f>
        <v>22179</v>
      </c>
      <c r="H56" s="181"/>
      <c r="I56" s="181"/>
      <c r="J56" s="181">
        <f>'将来負担比率（分子）の構造'!K$52</f>
        <v>21769</v>
      </c>
      <c r="K56" s="181"/>
      <c r="L56" s="181"/>
      <c r="M56" s="181">
        <f>'将来負担比率（分子）の構造'!L$52</f>
        <v>22350</v>
      </c>
      <c r="N56" s="181"/>
      <c r="O56" s="181"/>
      <c r="P56" s="181">
        <f>'将来負担比率（分子）の構造'!M$52</f>
        <v>21947</v>
      </c>
    </row>
    <row r="57" spans="1:16" x14ac:dyDescent="0.15">
      <c r="A57" s="181" t="s">
        <v>42</v>
      </c>
      <c r="B57" s="181"/>
      <c r="C57" s="181"/>
      <c r="D57" s="181">
        <f>'将来負担比率（分子）の構造'!I$51</f>
        <v>6390</v>
      </c>
      <c r="E57" s="181"/>
      <c r="F57" s="181"/>
      <c r="G57" s="181">
        <f>'将来負担比率（分子）の構造'!J$51</f>
        <v>5974</v>
      </c>
      <c r="H57" s="181"/>
      <c r="I57" s="181"/>
      <c r="J57" s="181">
        <f>'将来負担比率（分子）の構造'!K$51</f>
        <v>5554</v>
      </c>
      <c r="K57" s="181"/>
      <c r="L57" s="181"/>
      <c r="M57" s="181">
        <f>'将来負担比率（分子）の構造'!L$51</f>
        <v>5214</v>
      </c>
      <c r="N57" s="181"/>
      <c r="O57" s="181"/>
      <c r="P57" s="181">
        <f>'将来負担比率（分子）の構造'!M$51</f>
        <v>4894</v>
      </c>
    </row>
    <row r="58" spans="1:16" x14ac:dyDescent="0.15">
      <c r="A58" s="181" t="s">
        <v>41</v>
      </c>
      <c r="B58" s="181"/>
      <c r="C58" s="181"/>
      <c r="D58" s="181">
        <f>'将来負担比率（分子）の構造'!I$50</f>
        <v>1182</v>
      </c>
      <c r="E58" s="181"/>
      <c r="F58" s="181"/>
      <c r="G58" s="181">
        <f>'将来負担比率（分子）の構造'!J$50</f>
        <v>1509</v>
      </c>
      <c r="H58" s="181"/>
      <c r="I58" s="181"/>
      <c r="J58" s="181">
        <f>'将来負担比率（分子）の構造'!K$50</f>
        <v>1293</v>
      </c>
      <c r="K58" s="181"/>
      <c r="L58" s="181"/>
      <c r="M58" s="181">
        <f>'将来負担比率（分子）の構造'!L$50</f>
        <v>1343</v>
      </c>
      <c r="N58" s="181"/>
      <c r="O58" s="181"/>
      <c r="P58" s="181">
        <f>'将来負担比率（分子）の構造'!M$50</f>
        <v>1405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9720</v>
      </c>
      <c r="C62" s="181"/>
      <c r="D62" s="181"/>
      <c r="E62" s="181">
        <f>'将来負担比率（分子）の構造'!J$45</f>
        <v>9216</v>
      </c>
      <c r="F62" s="181"/>
      <c r="G62" s="181"/>
      <c r="H62" s="181">
        <f>'将来負担比率（分子）の構造'!K$45</f>
        <v>8836</v>
      </c>
      <c r="I62" s="181"/>
      <c r="J62" s="181"/>
      <c r="K62" s="181">
        <f>'将来負担比率（分子）の構造'!L$45</f>
        <v>8137</v>
      </c>
      <c r="L62" s="181"/>
      <c r="M62" s="181"/>
      <c r="N62" s="181">
        <f>'将来負担比率（分子）の構造'!M$45</f>
        <v>7674</v>
      </c>
      <c r="O62" s="181"/>
      <c r="P62" s="181"/>
    </row>
    <row r="63" spans="1:16" x14ac:dyDescent="0.15">
      <c r="A63" s="181" t="s">
        <v>34</v>
      </c>
      <c r="B63" s="181">
        <f>'将来負担比率（分子）の構造'!I$44</f>
        <v>6</v>
      </c>
      <c r="C63" s="181"/>
      <c r="D63" s="181"/>
      <c r="E63" s="181">
        <f>'将来負担比率（分子）の構造'!J$44</f>
        <v>4</v>
      </c>
      <c r="F63" s="181"/>
      <c r="G63" s="181"/>
      <c r="H63" s="181">
        <f>'将来負担比率（分子）の構造'!K$44</f>
        <v>2</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11462</v>
      </c>
      <c r="C64" s="181"/>
      <c r="D64" s="181"/>
      <c r="E64" s="181">
        <f>'将来負担比率（分子）の構造'!J$43</f>
        <v>11075</v>
      </c>
      <c r="F64" s="181"/>
      <c r="G64" s="181"/>
      <c r="H64" s="181">
        <f>'将来負担比率（分子）の構造'!K$43</f>
        <v>10872</v>
      </c>
      <c r="I64" s="181"/>
      <c r="J64" s="181"/>
      <c r="K64" s="181">
        <f>'将来負担比率（分子）の構造'!L$43</f>
        <v>10407</v>
      </c>
      <c r="L64" s="181"/>
      <c r="M64" s="181"/>
      <c r="N64" s="181">
        <f>'将来負担比率（分子）の構造'!M$43</f>
        <v>9682</v>
      </c>
      <c r="O64" s="181"/>
      <c r="P64" s="181"/>
    </row>
    <row r="65" spans="1:16" x14ac:dyDescent="0.15">
      <c r="A65" s="181" t="s">
        <v>32</v>
      </c>
      <c r="B65" s="181">
        <f>'将来負担比率（分子）の構造'!I$42</f>
        <v>1528</v>
      </c>
      <c r="C65" s="181"/>
      <c r="D65" s="181"/>
      <c r="E65" s="181">
        <f>'将来負担比率（分子）の構造'!J$42</f>
        <v>1421</v>
      </c>
      <c r="F65" s="181"/>
      <c r="G65" s="181"/>
      <c r="H65" s="181">
        <f>'将来負担比率（分子）の構造'!K$42</f>
        <v>1313</v>
      </c>
      <c r="I65" s="181"/>
      <c r="J65" s="181"/>
      <c r="K65" s="181">
        <f>'将来負担比率（分子）の構造'!L$42</f>
        <v>1204</v>
      </c>
      <c r="L65" s="181"/>
      <c r="M65" s="181"/>
      <c r="N65" s="181">
        <f>'将来負担比率（分子）の構造'!M$42</f>
        <v>1094</v>
      </c>
      <c r="O65" s="181"/>
      <c r="P65" s="181"/>
    </row>
    <row r="66" spans="1:16" x14ac:dyDescent="0.15">
      <c r="A66" s="181" t="s">
        <v>31</v>
      </c>
      <c r="B66" s="181">
        <f>'将来負担比率（分子）の構造'!I$41</f>
        <v>29816</v>
      </c>
      <c r="C66" s="181"/>
      <c r="D66" s="181"/>
      <c r="E66" s="181">
        <f>'将来負担比率（分子）の構造'!J$41</f>
        <v>29448</v>
      </c>
      <c r="F66" s="181"/>
      <c r="G66" s="181"/>
      <c r="H66" s="181">
        <f>'将来負担比率（分子）の構造'!K$41</f>
        <v>28554</v>
      </c>
      <c r="I66" s="181"/>
      <c r="J66" s="181"/>
      <c r="K66" s="181">
        <f>'将来負担比率（分子）の構造'!L$41</f>
        <v>27800</v>
      </c>
      <c r="L66" s="181"/>
      <c r="M66" s="181"/>
      <c r="N66" s="181">
        <f>'将来負担比率（分子）の構造'!M$41</f>
        <v>26982</v>
      </c>
      <c r="O66" s="181"/>
      <c r="P66" s="181"/>
    </row>
    <row r="67" spans="1:16" x14ac:dyDescent="0.15">
      <c r="A67" s="181" t="s">
        <v>75</v>
      </c>
      <c r="B67" s="181" t="e">
        <f>NA()</f>
        <v>#N/A</v>
      </c>
      <c r="C67" s="181">
        <f>IF(ISNUMBER('将来負担比率（分子）の構造'!I$53), IF('将来負担比率（分子）の構造'!I$53 &lt; 0, 0, '将来負担比率（分子）の構造'!I$53), NA())</f>
        <v>22432</v>
      </c>
      <c r="D67" s="181" t="e">
        <f>NA()</f>
        <v>#N/A</v>
      </c>
      <c r="E67" s="181" t="e">
        <f>NA()</f>
        <v>#N/A</v>
      </c>
      <c r="F67" s="181">
        <f>IF(ISNUMBER('将来負担比率（分子）の構造'!J$53), IF('将来負担比率（分子）の構造'!J$53 &lt; 0, 0, '将来負担比率（分子）の構造'!J$53), NA())</f>
        <v>21504</v>
      </c>
      <c r="G67" s="181" t="e">
        <f>NA()</f>
        <v>#N/A</v>
      </c>
      <c r="H67" s="181" t="e">
        <f>NA()</f>
        <v>#N/A</v>
      </c>
      <c r="I67" s="181">
        <f>IF(ISNUMBER('将来負担比率（分子）の構造'!K$53), IF('将来負担比率（分子）の構造'!K$53 &lt; 0, 0, '将来負担比率（分子）の構造'!K$53), NA())</f>
        <v>20961</v>
      </c>
      <c r="J67" s="181" t="e">
        <f>NA()</f>
        <v>#N/A</v>
      </c>
      <c r="K67" s="181" t="e">
        <f>NA()</f>
        <v>#N/A</v>
      </c>
      <c r="L67" s="181">
        <f>IF(ISNUMBER('将来負担比率（分子）の構造'!L$53), IF('将来負担比率（分子）の構造'!L$53 &lt; 0, 0, '将来負担比率（分子）の構造'!L$53), NA())</f>
        <v>18640</v>
      </c>
      <c r="M67" s="181" t="e">
        <f>NA()</f>
        <v>#N/A</v>
      </c>
      <c r="N67" s="181" t="e">
        <f>NA()</f>
        <v>#N/A</v>
      </c>
      <c r="O67" s="181">
        <f>IF(ISNUMBER('将来負担比率（分子）の構造'!M$53), IF('将来負担比率（分子）の構造'!M$53 &lt; 0, 0, '将来負担比率（分子）の構造'!M$53), NA())</f>
        <v>17186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215</v>
      </c>
      <c r="C72" s="185">
        <f>基金残高に係る経年分析!G55</f>
        <v>214</v>
      </c>
      <c r="D72" s="185">
        <f>基金残高に係る経年分析!H55</f>
        <v>219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663</v>
      </c>
      <c r="C74" s="185">
        <f>基金残高に係る経年分析!G57</f>
        <v>711</v>
      </c>
      <c r="D74" s="185">
        <f>基金残高に係る経年分析!H57</f>
        <v>675</v>
      </c>
    </row>
  </sheetData>
  <sheetProtection algorithmName="SHA-512" hashValue="0AwcroNNF1X6k6YC1WpIxtF2DvwTb9JMJXWX2BgwCME0JM4cXmTVXYg8ajaS7aBxTcWOL+uGGCPxGV9ngUFbSA==" saltValue="7nQXGPH/tMZtfV/mtFBE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8141992</v>
      </c>
      <c r="S5" s="673"/>
      <c r="T5" s="673"/>
      <c r="U5" s="673"/>
      <c r="V5" s="673"/>
      <c r="W5" s="673"/>
      <c r="X5" s="673"/>
      <c r="Y5" s="674"/>
      <c r="Z5" s="675">
        <v>33.299999999999997</v>
      </c>
      <c r="AA5" s="675"/>
      <c r="AB5" s="675"/>
      <c r="AC5" s="675"/>
      <c r="AD5" s="676">
        <v>7700774</v>
      </c>
      <c r="AE5" s="676"/>
      <c r="AF5" s="676"/>
      <c r="AG5" s="676"/>
      <c r="AH5" s="676"/>
      <c r="AI5" s="676"/>
      <c r="AJ5" s="676"/>
      <c r="AK5" s="676"/>
      <c r="AL5" s="677">
        <v>55.2</v>
      </c>
      <c r="AM5" s="678"/>
      <c r="AN5" s="678"/>
      <c r="AO5" s="679"/>
      <c r="AP5" s="669" t="s">
        <v>222</v>
      </c>
      <c r="AQ5" s="670"/>
      <c r="AR5" s="670"/>
      <c r="AS5" s="670"/>
      <c r="AT5" s="670"/>
      <c r="AU5" s="670"/>
      <c r="AV5" s="670"/>
      <c r="AW5" s="670"/>
      <c r="AX5" s="670"/>
      <c r="AY5" s="670"/>
      <c r="AZ5" s="670"/>
      <c r="BA5" s="670"/>
      <c r="BB5" s="670"/>
      <c r="BC5" s="670"/>
      <c r="BD5" s="670"/>
      <c r="BE5" s="670"/>
      <c r="BF5" s="671"/>
      <c r="BG5" s="683">
        <v>7687557</v>
      </c>
      <c r="BH5" s="684"/>
      <c r="BI5" s="684"/>
      <c r="BJ5" s="684"/>
      <c r="BK5" s="684"/>
      <c r="BL5" s="684"/>
      <c r="BM5" s="684"/>
      <c r="BN5" s="685"/>
      <c r="BO5" s="686">
        <v>94.4</v>
      </c>
      <c r="BP5" s="686"/>
      <c r="BQ5" s="686"/>
      <c r="BR5" s="686"/>
      <c r="BS5" s="687">
        <v>100154</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211846</v>
      </c>
      <c r="S6" s="684"/>
      <c r="T6" s="684"/>
      <c r="U6" s="684"/>
      <c r="V6" s="684"/>
      <c r="W6" s="684"/>
      <c r="X6" s="684"/>
      <c r="Y6" s="685"/>
      <c r="Z6" s="686">
        <v>0.9</v>
      </c>
      <c r="AA6" s="686"/>
      <c r="AB6" s="686"/>
      <c r="AC6" s="686"/>
      <c r="AD6" s="687">
        <v>211846</v>
      </c>
      <c r="AE6" s="687"/>
      <c r="AF6" s="687"/>
      <c r="AG6" s="687"/>
      <c r="AH6" s="687"/>
      <c r="AI6" s="687"/>
      <c r="AJ6" s="687"/>
      <c r="AK6" s="687"/>
      <c r="AL6" s="688">
        <v>1.5</v>
      </c>
      <c r="AM6" s="689"/>
      <c r="AN6" s="689"/>
      <c r="AO6" s="690"/>
      <c r="AP6" s="680" t="s">
        <v>227</v>
      </c>
      <c r="AQ6" s="681"/>
      <c r="AR6" s="681"/>
      <c r="AS6" s="681"/>
      <c r="AT6" s="681"/>
      <c r="AU6" s="681"/>
      <c r="AV6" s="681"/>
      <c r="AW6" s="681"/>
      <c r="AX6" s="681"/>
      <c r="AY6" s="681"/>
      <c r="AZ6" s="681"/>
      <c r="BA6" s="681"/>
      <c r="BB6" s="681"/>
      <c r="BC6" s="681"/>
      <c r="BD6" s="681"/>
      <c r="BE6" s="681"/>
      <c r="BF6" s="682"/>
      <c r="BG6" s="683">
        <v>7687557</v>
      </c>
      <c r="BH6" s="684"/>
      <c r="BI6" s="684"/>
      <c r="BJ6" s="684"/>
      <c r="BK6" s="684"/>
      <c r="BL6" s="684"/>
      <c r="BM6" s="684"/>
      <c r="BN6" s="685"/>
      <c r="BO6" s="686">
        <v>94.4</v>
      </c>
      <c r="BP6" s="686"/>
      <c r="BQ6" s="686"/>
      <c r="BR6" s="686"/>
      <c r="BS6" s="687">
        <v>100154</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188790</v>
      </c>
      <c r="CS6" s="684"/>
      <c r="CT6" s="684"/>
      <c r="CU6" s="684"/>
      <c r="CV6" s="684"/>
      <c r="CW6" s="684"/>
      <c r="CX6" s="684"/>
      <c r="CY6" s="685"/>
      <c r="CZ6" s="677">
        <v>0.8</v>
      </c>
      <c r="DA6" s="678"/>
      <c r="DB6" s="678"/>
      <c r="DC6" s="697"/>
      <c r="DD6" s="692" t="s">
        <v>127</v>
      </c>
      <c r="DE6" s="684"/>
      <c r="DF6" s="684"/>
      <c r="DG6" s="684"/>
      <c r="DH6" s="684"/>
      <c r="DI6" s="684"/>
      <c r="DJ6" s="684"/>
      <c r="DK6" s="684"/>
      <c r="DL6" s="684"/>
      <c r="DM6" s="684"/>
      <c r="DN6" s="684"/>
      <c r="DO6" s="684"/>
      <c r="DP6" s="685"/>
      <c r="DQ6" s="692">
        <v>188790</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5518</v>
      </c>
      <c r="S7" s="684"/>
      <c r="T7" s="684"/>
      <c r="U7" s="684"/>
      <c r="V7" s="684"/>
      <c r="W7" s="684"/>
      <c r="X7" s="684"/>
      <c r="Y7" s="685"/>
      <c r="Z7" s="686">
        <v>0</v>
      </c>
      <c r="AA7" s="686"/>
      <c r="AB7" s="686"/>
      <c r="AC7" s="686"/>
      <c r="AD7" s="687">
        <v>5518</v>
      </c>
      <c r="AE7" s="687"/>
      <c r="AF7" s="687"/>
      <c r="AG7" s="687"/>
      <c r="AH7" s="687"/>
      <c r="AI7" s="687"/>
      <c r="AJ7" s="687"/>
      <c r="AK7" s="687"/>
      <c r="AL7" s="688">
        <v>0</v>
      </c>
      <c r="AM7" s="689"/>
      <c r="AN7" s="689"/>
      <c r="AO7" s="690"/>
      <c r="AP7" s="680" t="s">
        <v>230</v>
      </c>
      <c r="AQ7" s="681"/>
      <c r="AR7" s="681"/>
      <c r="AS7" s="681"/>
      <c r="AT7" s="681"/>
      <c r="AU7" s="681"/>
      <c r="AV7" s="681"/>
      <c r="AW7" s="681"/>
      <c r="AX7" s="681"/>
      <c r="AY7" s="681"/>
      <c r="AZ7" s="681"/>
      <c r="BA7" s="681"/>
      <c r="BB7" s="681"/>
      <c r="BC7" s="681"/>
      <c r="BD7" s="681"/>
      <c r="BE7" s="681"/>
      <c r="BF7" s="682"/>
      <c r="BG7" s="683">
        <v>3557224</v>
      </c>
      <c r="BH7" s="684"/>
      <c r="BI7" s="684"/>
      <c r="BJ7" s="684"/>
      <c r="BK7" s="684"/>
      <c r="BL7" s="684"/>
      <c r="BM7" s="684"/>
      <c r="BN7" s="685"/>
      <c r="BO7" s="686">
        <v>43.7</v>
      </c>
      <c r="BP7" s="686"/>
      <c r="BQ7" s="686"/>
      <c r="BR7" s="686"/>
      <c r="BS7" s="687">
        <v>100154</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2636330</v>
      </c>
      <c r="CS7" s="684"/>
      <c r="CT7" s="684"/>
      <c r="CU7" s="684"/>
      <c r="CV7" s="684"/>
      <c r="CW7" s="684"/>
      <c r="CX7" s="684"/>
      <c r="CY7" s="685"/>
      <c r="CZ7" s="686">
        <v>11</v>
      </c>
      <c r="DA7" s="686"/>
      <c r="DB7" s="686"/>
      <c r="DC7" s="686"/>
      <c r="DD7" s="692">
        <v>1860</v>
      </c>
      <c r="DE7" s="684"/>
      <c r="DF7" s="684"/>
      <c r="DG7" s="684"/>
      <c r="DH7" s="684"/>
      <c r="DI7" s="684"/>
      <c r="DJ7" s="684"/>
      <c r="DK7" s="684"/>
      <c r="DL7" s="684"/>
      <c r="DM7" s="684"/>
      <c r="DN7" s="684"/>
      <c r="DO7" s="684"/>
      <c r="DP7" s="685"/>
      <c r="DQ7" s="692">
        <v>2150727</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38412</v>
      </c>
      <c r="S8" s="684"/>
      <c r="T8" s="684"/>
      <c r="U8" s="684"/>
      <c r="V8" s="684"/>
      <c r="W8" s="684"/>
      <c r="X8" s="684"/>
      <c r="Y8" s="685"/>
      <c r="Z8" s="686">
        <v>0.2</v>
      </c>
      <c r="AA8" s="686"/>
      <c r="AB8" s="686"/>
      <c r="AC8" s="686"/>
      <c r="AD8" s="687">
        <v>38412</v>
      </c>
      <c r="AE8" s="687"/>
      <c r="AF8" s="687"/>
      <c r="AG8" s="687"/>
      <c r="AH8" s="687"/>
      <c r="AI8" s="687"/>
      <c r="AJ8" s="687"/>
      <c r="AK8" s="687"/>
      <c r="AL8" s="688">
        <v>0.3</v>
      </c>
      <c r="AM8" s="689"/>
      <c r="AN8" s="689"/>
      <c r="AO8" s="690"/>
      <c r="AP8" s="680" t="s">
        <v>233</v>
      </c>
      <c r="AQ8" s="681"/>
      <c r="AR8" s="681"/>
      <c r="AS8" s="681"/>
      <c r="AT8" s="681"/>
      <c r="AU8" s="681"/>
      <c r="AV8" s="681"/>
      <c r="AW8" s="681"/>
      <c r="AX8" s="681"/>
      <c r="AY8" s="681"/>
      <c r="AZ8" s="681"/>
      <c r="BA8" s="681"/>
      <c r="BB8" s="681"/>
      <c r="BC8" s="681"/>
      <c r="BD8" s="681"/>
      <c r="BE8" s="681"/>
      <c r="BF8" s="682"/>
      <c r="BG8" s="683">
        <v>108739</v>
      </c>
      <c r="BH8" s="684"/>
      <c r="BI8" s="684"/>
      <c r="BJ8" s="684"/>
      <c r="BK8" s="684"/>
      <c r="BL8" s="684"/>
      <c r="BM8" s="684"/>
      <c r="BN8" s="685"/>
      <c r="BO8" s="686">
        <v>1.3</v>
      </c>
      <c r="BP8" s="686"/>
      <c r="BQ8" s="686"/>
      <c r="BR8" s="686"/>
      <c r="BS8" s="692" t="s">
        <v>234</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8000020</v>
      </c>
      <c r="CS8" s="684"/>
      <c r="CT8" s="684"/>
      <c r="CU8" s="684"/>
      <c r="CV8" s="684"/>
      <c r="CW8" s="684"/>
      <c r="CX8" s="684"/>
      <c r="CY8" s="685"/>
      <c r="CZ8" s="686">
        <v>33.299999999999997</v>
      </c>
      <c r="DA8" s="686"/>
      <c r="DB8" s="686"/>
      <c r="DC8" s="686"/>
      <c r="DD8" s="692">
        <v>14419</v>
      </c>
      <c r="DE8" s="684"/>
      <c r="DF8" s="684"/>
      <c r="DG8" s="684"/>
      <c r="DH8" s="684"/>
      <c r="DI8" s="684"/>
      <c r="DJ8" s="684"/>
      <c r="DK8" s="684"/>
      <c r="DL8" s="684"/>
      <c r="DM8" s="684"/>
      <c r="DN8" s="684"/>
      <c r="DO8" s="684"/>
      <c r="DP8" s="685"/>
      <c r="DQ8" s="692">
        <v>4268698</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25265</v>
      </c>
      <c r="S9" s="684"/>
      <c r="T9" s="684"/>
      <c r="U9" s="684"/>
      <c r="V9" s="684"/>
      <c r="W9" s="684"/>
      <c r="X9" s="684"/>
      <c r="Y9" s="685"/>
      <c r="Z9" s="686">
        <v>0.1</v>
      </c>
      <c r="AA9" s="686"/>
      <c r="AB9" s="686"/>
      <c r="AC9" s="686"/>
      <c r="AD9" s="687">
        <v>25265</v>
      </c>
      <c r="AE9" s="687"/>
      <c r="AF9" s="687"/>
      <c r="AG9" s="687"/>
      <c r="AH9" s="687"/>
      <c r="AI9" s="687"/>
      <c r="AJ9" s="687"/>
      <c r="AK9" s="687"/>
      <c r="AL9" s="688">
        <v>0.2</v>
      </c>
      <c r="AM9" s="689"/>
      <c r="AN9" s="689"/>
      <c r="AO9" s="690"/>
      <c r="AP9" s="680" t="s">
        <v>237</v>
      </c>
      <c r="AQ9" s="681"/>
      <c r="AR9" s="681"/>
      <c r="AS9" s="681"/>
      <c r="AT9" s="681"/>
      <c r="AU9" s="681"/>
      <c r="AV9" s="681"/>
      <c r="AW9" s="681"/>
      <c r="AX9" s="681"/>
      <c r="AY9" s="681"/>
      <c r="AZ9" s="681"/>
      <c r="BA9" s="681"/>
      <c r="BB9" s="681"/>
      <c r="BC9" s="681"/>
      <c r="BD9" s="681"/>
      <c r="BE9" s="681"/>
      <c r="BF9" s="682"/>
      <c r="BG9" s="683">
        <v>2909853</v>
      </c>
      <c r="BH9" s="684"/>
      <c r="BI9" s="684"/>
      <c r="BJ9" s="684"/>
      <c r="BK9" s="684"/>
      <c r="BL9" s="684"/>
      <c r="BM9" s="684"/>
      <c r="BN9" s="685"/>
      <c r="BO9" s="686">
        <v>35.700000000000003</v>
      </c>
      <c r="BP9" s="686"/>
      <c r="BQ9" s="686"/>
      <c r="BR9" s="686"/>
      <c r="BS9" s="692" t="s">
        <v>127</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3975076</v>
      </c>
      <c r="CS9" s="684"/>
      <c r="CT9" s="684"/>
      <c r="CU9" s="684"/>
      <c r="CV9" s="684"/>
      <c r="CW9" s="684"/>
      <c r="CX9" s="684"/>
      <c r="CY9" s="685"/>
      <c r="CZ9" s="686">
        <v>16.600000000000001</v>
      </c>
      <c r="DA9" s="686"/>
      <c r="DB9" s="686"/>
      <c r="DC9" s="686"/>
      <c r="DD9" s="692">
        <v>554498</v>
      </c>
      <c r="DE9" s="684"/>
      <c r="DF9" s="684"/>
      <c r="DG9" s="684"/>
      <c r="DH9" s="684"/>
      <c r="DI9" s="684"/>
      <c r="DJ9" s="684"/>
      <c r="DK9" s="684"/>
      <c r="DL9" s="684"/>
      <c r="DM9" s="684"/>
      <c r="DN9" s="684"/>
      <c r="DO9" s="684"/>
      <c r="DP9" s="685"/>
      <c r="DQ9" s="692">
        <v>2698247</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234</v>
      </c>
      <c r="AE10" s="687"/>
      <c r="AF10" s="687"/>
      <c r="AG10" s="687"/>
      <c r="AH10" s="687"/>
      <c r="AI10" s="687"/>
      <c r="AJ10" s="687"/>
      <c r="AK10" s="687"/>
      <c r="AL10" s="688" t="s">
        <v>234</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203257</v>
      </c>
      <c r="BH10" s="684"/>
      <c r="BI10" s="684"/>
      <c r="BJ10" s="684"/>
      <c r="BK10" s="684"/>
      <c r="BL10" s="684"/>
      <c r="BM10" s="684"/>
      <c r="BN10" s="685"/>
      <c r="BO10" s="686">
        <v>2.5</v>
      </c>
      <c r="BP10" s="686"/>
      <c r="BQ10" s="686"/>
      <c r="BR10" s="686"/>
      <c r="BS10" s="692">
        <v>33796</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11081</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10175</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1201855</v>
      </c>
      <c r="S11" s="684"/>
      <c r="T11" s="684"/>
      <c r="U11" s="684"/>
      <c r="V11" s="684"/>
      <c r="W11" s="684"/>
      <c r="X11" s="684"/>
      <c r="Y11" s="685"/>
      <c r="Z11" s="688">
        <v>4.9000000000000004</v>
      </c>
      <c r="AA11" s="689"/>
      <c r="AB11" s="689"/>
      <c r="AC11" s="701"/>
      <c r="AD11" s="692">
        <v>1201855</v>
      </c>
      <c r="AE11" s="684"/>
      <c r="AF11" s="684"/>
      <c r="AG11" s="684"/>
      <c r="AH11" s="684"/>
      <c r="AI11" s="684"/>
      <c r="AJ11" s="684"/>
      <c r="AK11" s="685"/>
      <c r="AL11" s="688">
        <v>8.6</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335375</v>
      </c>
      <c r="BH11" s="684"/>
      <c r="BI11" s="684"/>
      <c r="BJ11" s="684"/>
      <c r="BK11" s="684"/>
      <c r="BL11" s="684"/>
      <c r="BM11" s="684"/>
      <c r="BN11" s="685"/>
      <c r="BO11" s="686">
        <v>4.0999999999999996</v>
      </c>
      <c r="BP11" s="686"/>
      <c r="BQ11" s="686"/>
      <c r="BR11" s="686"/>
      <c r="BS11" s="692">
        <v>66358</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457072</v>
      </c>
      <c r="CS11" s="684"/>
      <c r="CT11" s="684"/>
      <c r="CU11" s="684"/>
      <c r="CV11" s="684"/>
      <c r="CW11" s="684"/>
      <c r="CX11" s="684"/>
      <c r="CY11" s="685"/>
      <c r="CZ11" s="686">
        <v>1.9</v>
      </c>
      <c r="DA11" s="686"/>
      <c r="DB11" s="686"/>
      <c r="DC11" s="686"/>
      <c r="DD11" s="692">
        <v>221362</v>
      </c>
      <c r="DE11" s="684"/>
      <c r="DF11" s="684"/>
      <c r="DG11" s="684"/>
      <c r="DH11" s="684"/>
      <c r="DI11" s="684"/>
      <c r="DJ11" s="684"/>
      <c r="DK11" s="684"/>
      <c r="DL11" s="684"/>
      <c r="DM11" s="684"/>
      <c r="DN11" s="684"/>
      <c r="DO11" s="684"/>
      <c r="DP11" s="685"/>
      <c r="DQ11" s="692">
        <v>217733</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17935</v>
      </c>
      <c r="S12" s="684"/>
      <c r="T12" s="684"/>
      <c r="U12" s="684"/>
      <c r="V12" s="684"/>
      <c r="W12" s="684"/>
      <c r="X12" s="684"/>
      <c r="Y12" s="685"/>
      <c r="Z12" s="686">
        <v>0.1</v>
      </c>
      <c r="AA12" s="686"/>
      <c r="AB12" s="686"/>
      <c r="AC12" s="686"/>
      <c r="AD12" s="687">
        <v>17935</v>
      </c>
      <c r="AE12" s="687"/>
      <c r="AF12" s="687"/>
      <c r="AG12" s="687"/>
      <c r="AH12" s="687"/>
      <c r="AI12" s="687"/>
      <c r="AJ12" s="687"/>
      <c r="AK12" s="687"/>
      <c r="AL12" s="688">
        <v>0.1</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3494718</v>
      </c>
      <c r="BH12" s="684"/>
      <c r="BI12" s="684"/>
      <c r="BJ12" s="684"/>
      <c r="BK12" s="684"/>
      <c r="BL12" s="684"/>
      <c r="BM12" s="684"/>
      <c r="BN12" s="685"/>
      <c r="BO12" s="686">
        <v>42.9</v>
      </c>
      <c r="BP12" s="686"/>
      <c r="BQ12" s="686"/>
      <c r="BR12" s="686"/>
      <c r="BS12" s="692" t="s">
        <v>127</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419357</v>
      </c>
      <c r="CS12" s="684"/>
      <c r="CT12" s="684"/>
      <c r="CU12" s="684"/>
      <c r="CV12" s="684"/>
      <c r="CW12" s="684"/>
      <c r="CX12" s="684"/>
      <c r="CY12" s="685"/>
      <c r="CZ12" s="686">
        <v>1.7</v>
      </c>
      <c r="DA12" s="686"/>
      <c r="DB12" s="686"/>
      <c r="DC12" s="686"/>
      <c r="DD12" s="692">
        <v>3184</v>
      </c>
      <c r="DE12" s="684"/>
      <c r="DF12" s="684"/>
      <c r="DG12" s="684"/>
      <c r="DH12" s="684"/>
      <c r="DI12" s="684"/>
      <c r="DJ12" s="684"/>
      <c r="DK12" s="684"/>
      <c r="DL12" s="684"/>
      <c r="DM12" s="684"/>
      <c r="DN12" s="684"/>
      <c r="DO12" s="684"/>
      <c r="DP12" s="685"/>
      <c r="DQ12" s="692">
        <v>140407</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234</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3476783</v>
      </c>
      <c r="BH13" s="684"/>
      <c r="BI13" s="684"/>
      <c r="BJ13" s="684"/>
      <c r="BK13" s="684"/>
      <c r="BL13" s="684"/>
      <c r="BM13" s="684"/>
      <c r="BN13" s="685"/>
      <c r="BO13" s="686">
        <v>42.7</v>
      </c>
      <c r="BP13" s="686"/>
      <c r="BQ13" s="686"/>
      <c r="BR13" s="686"/>
      <c r="BS13" s="692" t="s">
        <v>127</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1479864</v>
      </c>
      <c r="CS13" s="684"/>
      <c r="CT13" s="684"/>
      <c r="CU13" s="684"/>
      <c r="CV13" s="684"/>
      <c r="CW13" s="684"/>
      <c r="CX13" s="684"/>
      <c r="CY13" s="685"/>
      <c r="CZ13" s="686">
        <v>6.2</v>
      </c>
      <c r="DA13" s="686"/>
      <c r="DB13" s="686"/>
      <c r="DC13" s="686"/>
      <c r="DD13" s="692">
        <v>305229</v>
      </c>
      <c r="DE13" s="684"/>
      <c r="DF13" s="684"/>
      <c r="DG13" s="684"/>
      <c r="DH13" s="684"/>
      <c r="DI13" s="684"/>
      <c r="DJ13" s="684"/>
      <c r="DK13" s="684"/>
      <c r="DL13" s="684"/>
      <c r="DM13" s="684"/>
      <c r="DN13" s="684"/>
      <c r="DO13" s="684"/>
      <c r="DP13" s="685"/>
      <c r="DQ13" s="692">
        <v>1198362</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43905</v>
      </c>
      <c r="S14" s="684"/>
      <c r="T14" s="684"/>
      <c r="U14" s="684"/>
      <c r="V14" s="684"/>
      <c r="W14" s="684"/>
      <c r="X14" s="684"/>
      <c r="Y14" s="685"/>
      <c r="Z14" s="686">
        <v>0.2</v>
      </c>
      <c r="AA14" s="686"/>
      <c r="AB14" s="686"/>
      <c r="AC14" s="686"/>
      <c r="AD14" s="687">
        <v>43905</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183552</v>
      </c>
      <c r="BH14" s="684"/>
      <c r="BI14" s="684"/>
      <c r="BJ14" s="684"/>
      <c r="BK14" s="684"/>
      <c r="BL14" s="684"/>
      <c r="BM14" s="684"/>
      <c r="BN14" s="685"/>
      <c r="BO14" s="686">
        <v>2.2999999999999998</v>
      </c>
      <c r="BP14" s="686"/>
      <c r="BQ14" s="686"/>
      <c r="BR14" s="686"/>
      <c r="BS14" s="692" t="s">
        <v>127</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977237</v>
      </c>
      <c r="CS14" s="684"/>
      <c r="CT14" s="684"/>
      <c r="CU14" s="684"/>
      <c r="CV14" s="684"/>
      <c r="CW14" s="684"/>
      <c r="CX14" s="684"/>
      <c r="CY14" s="685"/>
      <c r="CZ14" s="686">
        <v>4.0999999999999996</v>
      </c>
      <c r="DA14" s="686"/>
      <c r="DB14" s="686"/>
      <c r="DC14" s="686"/>
      <c r="DD14" s="692" t="s">
        <v>127</v>
      </c>
      <c r="DE14" s="684"/>
      <c r="DF14" s="684"/>
      <c r="DG14" s="684"/>
      <c r="DH14" s="684"/>
      <c r="DI14" s="684"/>
      <c r="DJ14" s="684"/>
      <c r="DK14" s="684"/>
      <c r="DL14" s="684"/>
      <c r="DM14" s="684"/>
      <c r="DN14" s="684"/>
      <c r="DO14" s="684"/>
      <c r="DP14" s="685"/>
      <c r="DQ14" s="692">
        <v>933743</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452063</v>
      </c>
      <c r="BH15" s="684"/>
      <c r="BI15" s="684"/>
      <c r="BJ15" s="684"/>
      <c r="BK15" s="684"/>
      <c r="BL15" s="684"/>
      <c r="BM15" s="684"/>
      <c r="BN15" s="685"/>
      <c r="BO15" s="686">
        <v>5.6</v>
      </c>
      <c r="BP15" s="686"/>
      <c r="BQ15" s="686"/>
      <c r="BR15" s="686"/>
      <c r="BS15" s="692" t="s">
        <v>127</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2760616</v>
      </c>
      <c r="CS15" s="684"/>
      <c r="CT15" s="684"/>
      <c r="CU15" s="684"/>
      <c r="CV15" s="684"/>
      <c r="CW15" s="684"/>
      <c r="CX15" s="684"/>
      <c r="CY15" s="685"/>
      <c r="CZ15" s="686">
        <v>11.5</v>
      </c>
      <c r="DA15" s="686"/>
      <c r="DB15" s="686"/>
      <c r="DC15" s="686"/>
      <c r="DD15" s="692">
        <v>561806</v>
      </c>
      <c r="DE15" s="684"/>
      <c r="DF15" s="684"/>
      <c r="DG15" s="684"/>
      <c r="DH15" s="684"/>
      <c r="DI15" s="684"/>
      <c r="DJ15" s="684"/>
      <c r="DK15" s="684"/>
      <c r="DL15" s="684"/>
      <c r="DM15" s="684"/>
      <c r="DN15" s="684"/>
      <c r="DO15" s="684"/>
      <c r="DP15" s="685"/>
      <c r="DQ15" s="692">
        <v>1989010</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12829</v>
      </c>
      <c r="S16" s="684"/>
      <c r="T16" s="684"/>
      <c r="U16" s="684"/>
      <c r="V16" s="684"/>
      <c r="W16" s="684"/>
      <c r="X16" s="684"/>
      <c r="Y16" s="685"/>
      <c r="Z16" s="686">
        <v>0.1</v>
      </c>
      <c r="AA16" s="686"/>
      <c r="AB16" s="686"/>
      <c r="AC16" s="686"/>
      <c r="AD16" s="687">
        <v>12829</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234</v>
      </c>
      <c r="BP16" s="686"/>
      <c r="BQ16" s="686"/>
      <c r="BR16" s="686"/>
      <c r="BS16" s="692" t="s">
        <v>127</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74603</v>
      </c>
      <c r="CS16" s="684"/>
      <c r="CT16" s="684"/>
      <c r="CU16" s="684"/>
      <c r="CV16" s="684"/>
      <c r="CW16" s="684"/>
      <c r="CX16" s="684"/>
      <c r="CY16" s="685"/>
      <c r="CZ16" s="686">
        <v>0.3</v>
      </c>
      <c r="DA16" s="686"/>
      <c r="DB16" s="686"/>
      <c r="DC16" s="686"/>
      <c r="DD16" s="692" t="s">
        <v>127</v>
      </c>
      <c r="DE16" s="684"/>
      <c r="DF16" s="684"/>
      <c r="DG16" s="684"/>
      <c r="DH16" s="684"/>
      <c r="DI16" s="684"/>
      <c r="DJ16" s="684"/>
      <c r="DK16" s="684"/>
      <c r="DL16" s="684"/>
      <c r="DM16" s="684"/>
      <c r="DN16" s="684"/>
      <c r="DO16" s="684"/>
      <c r="DP16" s="685"/>
      <c r="DQ16" s="692">
        <v>48159</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93683</v>
      </c>
      <c r="S17" s="684"/>
      <c r="T17" s="684"/>
      <c r="U17" s="684"/>
      <c r="V17" s="684"/>
      <c r="W17" s="684"/>
      <c r="X17" s="684"/>
      <c r="Y17" s="685"/>
      <c r="Z17" s="686">
        <v>0.4</v>
      </c>
      <c r="AA17" s="686"/>
      <c r="AB17" s="686"/>
      <c r="AC17" s="686"/>
      <c r="AD17" s="687">
        <v>93683</v>
      </c>
      <c r="AE17" s="687"/>
      <c r="AF17" s="687"/>
      <c r="AG17" s="687"/>
      <c r="AH17" s="687"/>
      <c r="AI17" s="687"/>
      <c r="AJ17" s="687"/>
      <c r="AK17" s="687"/>
      <c r="AL17" s="688">
        <v>0.7</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127</v>
      </c>
      <c r="BP17" s="686"/>
      <c r="BQ17" s="686"/>
      <c r="BR17" s="686"/>
      <c r="BS17" s="692" t="s">
        <v>234</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3021799</v>
      </c>
      <c r="CS17" s="684"/>
      <c r="CT17" s="684"/>
      <c r="CU17" s="684"/>
      <c r="CV17" s="684"/>
      <c r="CW17" s="684"/>
      <c r="CX17" s="684"/>
      <c r="CY17" s="685"/>
      <c r="CZ17" s="686">
        <v>12.6</v>
      </c>
      <c r="DA17" s="686"/>
      <c r="DB17" s="686"/>
      <c r="DC17" s="686"/>
      <c r="DD17" s="692" t="s">
        <v>127</v>
      </c>
      <c r="DE17" s="684"/>
      <c r="DF17" s="684"/>
      <c r="DG17" s="684"/>
      <c r="DH17" s="684"/>
      <c r="DI17" s="684"/>
      <c r="DJ17" s="684"/>
      <c r="DK17" s="684"/>
      <c r="DL17" s="684"/>
      <c r="DM17" s="684"/>
      <c r="DN17" s="684"/>
      <c r="DO17" s="684"/>
      <c r="DP17" s="685"/>
      <c r="DQ17" s="692">
        <v>2982327</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22990</v>
      </c>
      <c r="S18" s="684"/>
      <c r="T18" s="684"/>
      <c r="U18" s="684"/>
      <c r="V18" s="684"/>
      <c r="W18" s="684"/>
      <c r="X18" s="684"/>
      <c r="Y18" s="685"/>
      <c r="Z18" s="686">
        <v>0.1</v>
      </c>
      <c r="AA18" s="686"/>
      <c r="AB18" s="686"/>
      <c r="AC18" s="686"/>
      <c r="AD18" s="687">
        <v>22990</v>
      </c>
      <c r="AE18" s="687"/>
      <c r="AF18" s="687"/>
      <c r="AG18" s="687"/>
      <c r="AH18" s="687"/>
      <c r="AI18" s="687"/>
      <c r="AJ18" s="687"/>
      <c r="AK18" s="687"/>
      <c r="AL18" s="688">
        <v>0.2</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6070</v>
      </c>
      <c r="S19" s="684"/>
      <c r="T19" s="684"/>
      <c r="U19" s="684"/>
      <c r="V19" s="684"/>
      <c r="W19" s="684"/>
      <c r="X19" s="684"/>
      <c r="Y19" s="685"/>
      <c r="Z19" s="686">
        <v>0</v>
      </c>
      <c r="AA19" s="686"/>
      <c r="AB19" s="686"/>
      <c r="AC19" s="686"/>
      <c r="AD19" s="687">
        <v>6070</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454435</v>
      </c>
      <c r="BH19" s="684"/>
      <c r="BI19" s="684"/>
      <c r="BJ19" s="684"/>
      <c r="BK19" s="684"/>
      <c r="BL19" s="684"/>
      <c r="BM19" s="684"/>
      <c r="BN19" s="685"/>
      <c r="BO19" s="686">
        <v>5.6</v>
      </c>
      <c r="BP19" s="686"/>
      <c r="BQ19" s="686"/>
      <c r="BR19" s="686"/>
      <c r="BS19" s="692" t="s">
        <v>127</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1810</v>
      </c>
      <c r="S20" s="684"/>
      <c r="T20" s="684"/>
      <c r="U20" s="684"/>
      <c r="V20" s="684"/>
      <c r="W20" s="684"/>
      <c r="X20" s="684"/>
      <c r="Y20" s="685"/>
      <c r="Z20" s="686">
        <v>0</v>
      </c>
      <c r="AA20" s="686"/>
      <c r="AB20" s="686"/>
      <c r="AC20" s="686"/>
      <c r="AD20" s="687">
        <v>1810</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454435</v>
      </c>
      <c r="BH20" s="684"/>
      <c r="BI20" s="684"/>
      <c r="BJ20" s="684"/>
      <c r="BK20" s="684"/>
      <c r="BL20" s="684"/>
      <c r="BM20" s="684"/>
      <c r="BN20" s="685"/>
      <c r="BO20" s="686">
        <v>5.6</v>
      </c>
      <c r="BP20" s="686"/>
      <c r="BQ20" s="686"/>
      <c r="BR20" s="686"/>
      <c r="BS20" s="692" t="s">
        <v>127</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24001845</v>
      </c>
      <c r="CS20" s="684"/>
      <c r="CT20" s="684"/>
      <c r="CU20" s="684"/>
      <c r="CV20" s="684"/>
      <c r="CW20" s="684"/>
      <c r="CX20" s="684"/>
      <c r="CY20" s="685"/>
      <c r="CZ20" s="686">
        <v>100</v>
      </c>
      <c r="DA20" s="686"/>
      <c r="DB20" s="686"/>
      <c r="DC20" s="686"/>
      <c r="DD20" s="692">
        <v>1662358</v>
      </c>
      <c r="DE20" s="684"/>
      <c r="DF20" s="684"/>
      <c r="DG20" s="684"/>
      <c r="DH20" s="684"/>
      <c r="DI20" s="684"/>
      <c r="DJ20" s="684"/>
      <c r="DK20" s="684"/>
      <c r="DL20" s="684"/>
      <c r="DM20" s="684"/>
      <c r="DN20" s="684"/>
      <c r="DO20" s="684"/>
      <c r="DP20" s="685"/>
      <c r="DQ20" s="692">
        <v>16826378</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62813</v>
      </c>
      <c r="S21" s="684"/>
      <c r="T21" s="684"/>
      <c r="U21" s="684"/>
      <c r="V21" s="684"/>
      <c r="W21" s="684"/>
      <c r="X21" s="684"/>
      <c r="Y21" s="685"/>
      <c r="Z21" s="686">
        <v>0.3</v>
      </c>
      <c r="AA21" s="686"/>
      <c r="AB21" s="686"/>
      <c r="AC21" s="686"/>
      <c r="AD21" s="687">
        <v>62813</v>
      </c>
      <c r="AE21" s="687"/>
      <c r="AF21" s="687"/>
      <c r="AG21" s="687"/>
      <c r="AH21" s="687"/>
      <c r="AI21" s="687"/>
      <c r="AJ21" s="687"/>
      <c r="AK21" s="687"/>
      <c r="AL21" s="688">
        <v>0.5</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13217</v>
      </c>
      <c r="BH21" s="684"/>
      <c r="BI21" s="684"/>
      <c r="BJ21" s="684"/>
      <c r="BK21" s="684"/>
      <c r="BL21" s="684"/>
      <c r="BM21" s="684"/>
      <c r="BN21" s="685"/>
      <c r="BO21" s="686">
        <v>0.2</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6116361</v>
      </c>
      <c r="S22" s="684"/>
      <c r="T22" s="684"/>
      <c r="U22" s="684"/>
      <c r="V22" s="684"/>
      <c r="W22" s="684"/>
      <c r="X22" s="684"/>
      <c r="Y22" s="685"/>
      <c r="Z22" s="686">
        <v>25</v>
      </c>
      <c r="AA22" s="686"/>
      <c r="AB22" s="686"/>
      <c r="AC22" s="686"/>
      <c r="AD22" s="687">
        <v>4504698</v>
      </c>
      <c r="AE22" s="687"/>
      <c r="AF22" s="687"/>
      <c r="AG22" s="687"/>
      <c r="AH22" s="687"/>
      <c r="AI22" s="687"/>
      <c r="AJ22" s="687"/>
      <c r="AK22" s="687"/>
      <c r="AL22" s="688">
        <v>32.299999999999997</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4504698</v>
      </c>
      <c r="S23" s="684"/>
      <c r="T23" s="684"/>
      <c r="U23" s="684"/>
      <c r="V23" s="684"/>
      <c r="W23" s="684"/>
      <c r="X23" s="684"/>
      <c r="Y23" s="685"/>
      <c r="Z23" s="686">
        <v>18.399999999999999</v>
      </c>
      <c r="AA23" s="686"/>
      <c r="AB23" s="686"/>
      <c r="AC23" s="686"/>
      <c r="AD23" s="687">
        <v>4504698</v>
      </c>
      <c r="AE23" s="687"/>
      <c r="AF23" s="687"/>
      <c r="AG23" s="687"/>
      <c r="AH23" s="687"/>
      <c r="AI23" s="687"/>
      <c r="AJ23" s="687"/>
      <c r="AK23" s="687"/>
      <c r="AL23" s="688">
        <v>32.299999999999997</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v>441218</v>
      </c>
      <c r="BH23" s="684"/>
      <c r="BI23" s="684"/>
      <c r="BJ23" s="684"/>
      <c r="BK23" s="684"/>
      <c r="BL23" s="684"/>
      <c r="BM23" s="684"/>
      <c r="BN23" s="685"/>
      <c r="BO23" s="686">
        <v>5.4</v>
      </c>
      <c r="BP23" s="686"/>
      <c r="BQ23" s="686"/>
      <c r="BR23" s="686"/>
      <c r="BS23" s="692" t="s">
        <v>127</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398273</v>
      </c>
      <c r="S24" s="684"/>
      <c r="T24" s="684"/>
      <c r="U24" s="684"/>
      <c r="V24" s="684"/>
      <c r="W24" s="684"/>
      <c r="X24" s="684"/>
      <c r="Y24" s="685"/>
      <c r="Z24" s="686">
        <v>1.6</v>
      </c>
      <c r="AA24" s="686"/>
      <c r="AB24" s="686"/>
      <c r="AC24" s="686"/>
      <c r="AD24" s="687" t="s">
        <v>127</v>
      </c>
      <c r="AE24" s="687"/>
      <c r="AF24" s="687"/>
      <c r="AG24" s="687"/>
      <c r="AH24" s="687"/>
      <c r="AI24" s="687"/>
      <c r="AJ24" s="687"/>
      <c r="AK24" s="687"/>
      <c r="AL24" s="688" t="s">
        <v>127</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234</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12906939</v>
      </c>
      <c r="CS24" s="673"/>
      <c r="CT24" s="673"/>
      <c r="CU24" s="673"/>
      <c r="CV24" s="673"/>
      <c r="CW24" s="673"/>
      <c r="CX24" s="673"/>
      <c r="CY24" s="674"/>
      <c r="CZ24" s="677">
        <v>53.8</v>
      </c>
      <c r="DA24" s="678"/>
      <c r="DB24" s="678"/>
      <c r="DC24" s="697"/>
      <c r="DD24" s="722">
        <v>9659125</v>
      </c>
      <c r="DE24" s="673"/>
      <c r="DF24" s="673"/>
      <c r="DG24" s="673"/>
      <c r="DH24" s="673"/>
      <c r="DI24" s="673"/>
      <c r="DJ24" s="673"/>
      <c r="DK24" s="674"/>
      <c r="DL24" s="722">
        <v>9175241</v>
      </c>
      <c r="DM24" s="673"/>
      <c r="DN24" s="673"/>
      <c r="DO24" s="673"/>
      <c r="DP24" s="673"/>
      <c r="DQ24" s="673"/>
      <c r="DR24" s="673"/>
      <c r="DS24" s="673"/>
      <c r="DT24" s="673"/>
      <c r="DU24" s="673"/>
      <c r="DV24" s="674"/>
      <c r="DW24" s="677">
        <v>62.4</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v>1213390</v>
      </c>
      <c r="S25" s="684"/>
      <c r="T25" s="684"/>
      <c r="U25" s="684"/>
      <c r="V25" s="684"/>
      <c r="W25" s="684"/>
      <c r="X25" s="684"/>
      <c r="Y25" s="685"/>
      <c r="Z25" s="686">
        <v>5</v>
      </c>
      <c r="AA25" s="686"/>
      <c r="AB25" s="686"/>
      <c r="AC25" s="686"/>
      <c r="AD25" s="687" t="s">
        <v>234</v>
      </c>
      <c r="AE25" s="687"/>
      <c r="AF25" s="687"/>
      <c r="AG25" s="687"/>
      <c r="AH25" s="687"/>
      <c r="AI25" s="687"/>
      <c r="AJ25" s="687"/>
      <c r="AK25" s="687"/>
      <c r="AL25" s="688" t="s">
        <v>127</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5529560</v>
      </c>
      <c r="CS25" s="719"/>
      <c r="CT25" s="719"/>
      <c r="CU25" s="719"/>
      <c r="CV25" s="719"/>
      <c r="CW25" s="719"/>
      <c r="CX25" s="719"/>
      <c r="CY25" s="720"/>
      <c r="CZ25" s="688">
        <v>23</v>
      </c>
      <c r="DA25" s="717"/>
      <c r="DB25" s="717"/>
      <c r="DC25" s="721"/>
      <c r="DD25" s="692">
        <v>5281240</v>
      </c>
      <c r="DE25" s="719"/>
      <c r="DF25" s="719"/>
      <c r="DG25" s="719"/>
      <c r="DH25" s="719"/>
      <c r="DI25" s="719"/>
      <c r="DJ25" s="719"/>
      <c r="DK25" s="720"/>
      <c r="DL25" s="692">
        <v>4855093</v>
      </c>
      <c r="DM25" s="719"/>
      <c r="DN25" s="719"/>
      <c r="DO25" s="719"/>
      <c r="DP25" s="719"/>
      <c r="DQ25" s="719"/>
      <c r="DR25" s="719"/>
      <c r="DS25" s="719"/>
      <c r="DT25" s="719"/>
      <c r="DU25" s="719"/>
      <c r="DV25" s="720"/>
      <c r="DW25" s="688">
        <v>33</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15909601</v>
      </c>
      <c r="S26" s="684"/>
      <c r="T26" s="684"/>
      <c r="U26" s="684"/>
      <c r="V26" s="684"/>
      <c r="W26" s="684"/>
      <c r="X26" s="684"/>
      <c r="Y26" s="685"/>
      <c r="Z26" s="686">
        <v>65</v>
      </c>
      <c r="AA26" s="686"/>
      <c r="AB26" s="686"/>
      <c r="AC26" s="686"/>
      <c r="AD26" s="687">
        <v>13856720</v>
      </c>
      <c r="AE26" s="687"/>
      <c r="AF26" s="687"/>
      <c r="AG26" s="687"/>
      <c r="AH26" s="687"/>
      <c r="AI26" s="687"/>
      <c r="AJ26" s="687"/>
      <c r="AK26" s="687"/>
      <c r="AL26" s="688">
        <v>99.3</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234</v>
      </c>
      <c r="BP26" s="686"/>
      <c r="BQ26" s="686"/>
      <c r="BR26" s="686"/>
      <c r="BS26" s="692" t="s">
        <v>234</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3654041</v>
      </c>
      <c r="CS26" s="684"/>
      <c r="CT26" s="684"/>
      <c r="CU26" s="684"/>
      <c r="CV26" s="684"/>
      <c r="CW26" s="684"/>
      <c r="CX26" s="684"/>
      <c r="CY26" s="685"/>
      <c r="CZ26" s="688">
        <v>15.2</v>
      </c>
      <c r="DA26" s="717"/>
      <c r="DB26" s="717"/>
      <c r="DC26" s="721"/>
      <c r="DD26" s="692">
        <v>3433971</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6696</v>
      </c>
      <c r="S27" s="684"/>
      <c r="T27" s="684"/>
      <c r="U27" s="684"/>
      <c r="V27" s="684"/>
      <c r="W27" s="684"/>
      <c r="X27" s="684"/>
      <c r="Y27" s="685"/>
      <c r="Z27" s="686">
        <v>0</v>
      </c>
      <c r="AA27" s="686"/>
      <c r="AB27" s="686"/>
      <c r="AC27" s="686"/>
      <c r="AD27" s="687">
        <v>6696</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8141992</v>
      </c>
      <c r="BH27" s="684"/>
      <c r="BI27" s="684"/>
      <c r="BJ27" s="684"/>
      <c r="BK27" s="684"/>
      <c r="BL27" s="684"/>
      <c r="BM27" s="684"/>
      <c r="BN27" s="685"/>
      <c r="BO27" s="686">
        <v>100</v>
      </c>
      <c r="BP27" s="686"/>
      <c r="BQ27" s="686"/>
      <c r="BR27" s="686"/>
      <c r="BS27" s="692">
        <v>100154</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4355580</v>
      </c>
      <c r="CS27" s="719"/>
      <c r="CT27" s="719"/>
      <c r="CU27" s="719"/>
      <c r="CV27" s="719"/>
      <c r="CW27" s="719"/>
      <c r="CX27" s="719"/>
      <c r="CY27" s="720"/>
      <c r="CZ27" s="688">
        <v>18.100000000000001</v>
      </c>
      <c r="DA27" s="717"/>
      <c r="DB27" s="717"/>
      <c r="DC27" s="721"/>
      <c r="DD27" s="692">
        <v>1395558</v>
      </c>
      <c r="DE27" s="719"/>
      <c r="DF27" s="719"/>
      <c r="DG27" s="719"/>
      <c r="DH27" s="719"/>
      <c r="DI27" s="719"/>
      <c r="DJ27" s="719"/>
      <c r="DK27" s="720"/>
      <c r="DL27" s="692">
        <v>1337821</v>
      </c>
      <c r="DM27" s="719"/>
      <c r="DN27" s="719"/>
      <c r="DO27" s="719"/>
      <c r="DP27" s="719"/>
      <c r="DQ27" s="719"/>
      <c r="DR27" s="719"/>
      <c r="DS27" s="719"/>
      <c r="DT27" s="719"/>
      <c r="DU27" s="719"/>
      <c r="DV27" s="720"/>
      <c r="DW27" s="688">
        <v>9.1</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102904</v>
      </c>
      <c r="S28" s="684"/>
      <c r="T28" s="684"/>
      <c r="U28" s="684"/>
      <c r="V28" s="684"/>
      <c r="W28" s="684"/>
      <c r="X28" s="684"/>
      <c r="Y28" s="685"/>
      <c r="Z28" s="686">
        <v>0.4</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3021799</v>
      </c>
      <c r="CS28" s="684"/>
      <c r="CT28" s="684"/>
      <c r="CU28" s="684"/>
      <c r="CV28" s="684"/>
      <c r="CW28" s="684"/>
      <c r="CX28" s="684"/>
      <c r="CY28" s="685"/>
      <c r="CZ28" s="688">
        <v>12.6</v>
      </c>
      <c r="DA28" s="717"/>
      <c r="DB28" s="717"/>
      <c r="DC28" s="721"/>
      <c r="DD28" s="692">
        <v>2982327</v>
      </c>
      <c r="DE28" s="684"/>
      <c r="DF28" s="684"/>
      <c r="DG28" s="684"/>
      <c r="DH28" s="684"/>
      <c r="DI28" s="684"/>
      <c r="DJ28" s="684"/>
      <c r="DK28" s="685"/>
      <c r="DL28" s="692">
        <v>2982327</v>
      </c>
      <c r="DM28" s="684"/>
      <c r="DN28" s="684"/>
      <c r="DO28" s="684"/>
      <c r="DP28" s="684"/>
      <c r="DQ28" s="684"/>
      <c r="DR28" s="684"/>
      <c r="DS28" s="684"/>
      <c r="DT28" s="684"/>
      <c r="DU28" s="684"/>
      <c r="DV28" s="685"/>
      <c r="DW28" s="688">
        <v>20.3</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377407</v>
      </c>
      <c r="S29" s="684"/>
      <c r="T29" s="684"/>
      <c r="U29" s="684"/>
      <c r="V29" s="684"/>
      <c r="W29" s="684"/>
      <c r="X29" s="684"/>
      <c r="Y29" s="685"/>
      <c r="Z29" s="686">
        <v>1.5</v>
      </c>
      <c r="AA29" s="686"/>
      <c r="AB29" s="686"/>
      <c r="AC29" s="686"/>
      <c r="AD29" s="687">
        <v>56741</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70</v>
      </c>
      <c r="CG29" s="699"/>
      <c r="CH29" s="699"/>
      <c r="CI29" s="699"/>
      <c r="CJ29" s="699"/>
      <c r="CK29" s="699"/>
      <c r="CL29" s="699"/>
      <c r="CM29" s="699"/>
      <c r="CN29" s="699"/>
      <c r="CO29" s="699"/>
      <c r="CP29" s="699"/>
      <c r="CQ29" s="700"/>
      <c r="CR29" s="683">
        <v>3021672</v>
      </c>
      <c r="CS29" s="719"/>
      <c r="CT29" s="719"/>
      <c r="CU29" s="719"/>
      <c r="CV29" s="719"/>
      <c r="CW29" s="719"/>
      <c r="CX29" s="719"/>
      <c r="CY29" s="720"/>
      <c r="CZ29" s="688">
        <v>12.6</v>
      </c>
      <c r="DA29" s="717"/>
      <c r="DB29" s="717"/>
      <c r="DC29" s="721"/>
      <c r="DD29" s="692">
        <v>2982200</v>
      </c>
      <c r="DE29" s="719"/>
      <c r="DF29" s="719"/>
      <c r="DG29" s="719"/>
      <c r="DH29" s="719"/>
      <c r="DI29" s="719"/>
      <c r="DJ29" s="719"/>
      <c r="DK29" s="720"/>
      <c r="DL29" s="692">
        <v>2982200</v>
      </c>
      <c r="DM29" s="719"/>
      <c r="DN29" s="719"/>
      <c r="DO29" s="719"/>
      <c r="DP29" s="719"/>
      <c r="DQ29" s="719"/>
      <c r="DR29" s="719"/>
      <c r="DS29" s="719"/>
      <c r="DT29" s="719"/>
      <c r="DU29" s="719"/>
      <c r="DV29" s="720"/>
      <c r="DW29" s="688">
        <v>20.3</v>
      </c>
      <c r="DX29" s="717"/>
      <c r="DY29" s="717"/>
      <c r="DZ29" s="717"/>
      <c r="EA29" s="717"/>
      <c r="EB29" s="717"/>
      <c r="EC29" s="718"/>
    </row>
    <row r="30" spans="2:133" ht="11.25" customHeight="1" x14ac:dyDescent="0.15">
      <c r="B30" s="680" t="s">
        <v>300</v>
      </c>
      <c r="C30" s="681"/>
      <c r="D30" s="681"/>
      <c r="E30" s="681"/>
      <c r="F30" s="681"/>
      <c r="G30" s="681"/>
      <c r="H30" s="681"/>
      <c r="I30" s="681"/>
      <c r="J30" s="681"/>
      <c r="K30" s="681"/>
      <c r="L30" s="681"/>
      <c r="M30" s="681"/>
      <c r="N30" s="681"/>
      <c r="O30" s="681"/>
      <c r="P30" s="681"/>
      <c r="Q30" s="682"/>
      <c r="R30" s="683">
        <v>368287</v>
      </c>
      <c r="S30" s="684"/>
      <c r="T30" s="684"/>
      <c r="U30" s="684"/>
      <c r="V30" s="684"/>
      <c r="W30" s="684"/>
      <c r="X30" s="684"/>
      <c r="Y30" s="685"/>
      <c r="Z30" s="686">
        <v>1.5</v>
      </c>
      <c r="AA30" s="686"/>
      <c r="AB30" s="686"/>
      <c r="AC30" s="686"/>
      <c r="AD30" s="687" t="s">
        <v>234</v>
      </c>
      <c r="AE30" s="687"/>
      <c r="AF30" s="687"/>
      <c r="AG30" s="687"/>
      <c r="AH30" s="687"/>
      <c r="AI30" s="687"/>
      <c r="AJ30" s="687"/>
      <c r="AK30" s="687"/>
      <c r="AL30" s="688" t="s">
        <v>234</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301</v>
      </c>
      <c r="BH30" s="736"/>
      <c r="BI30" s="736"/>
      <c r="BJ30" s="736"/>
      <c r="BK30" s="736"/>
      <c r="BL30" s="736"/>
      <c r="BM30" s="736"/>
      <c r="BN30" s="736"/>
      <c r="BO30" s="736"/>
      <c r="BP30" s="736"/>
      <c r="BQ30" s="737"/>
      <c r="BR30" s="662" t="s">
        <v>302</v>
      </c>
      <c r="BS30" s="736"/>
      <c r="BT30" s="736"/>
      <c r="BU30" s="736"/>
      <c r="BV30" s="736"/>
      <c r="BW30" s="736"/>
      <c r="BX30" s="736"/>
      <c r="BY30" s="736"/>
      <c r="BZ30" s="736"/>
      <c r="CA30" s="736"/>
      <c r="CB30" s="737"/>
      <c r="CD30" s="725"/>
      <c r="CE30" s="726"/>
      <c r="CF30" s="698" t="s">
        <v>303</v>
      </c>
      <c r="CG30" s="699"/>
      <c r="CH30" s="699"/>
      <c r="CI30" s="699"/>
      <c r="CJ30" s="699"/>
      <c r="CK30" s="699"/>
      <c r="CL30" s="699"/>
      <c r="CM30" s="699"/>
      <c r="CN30" s="699"/>
      <c r="CO30" s="699"/>
      <c r="CP30" s="699"/>
      <c r="CQ30" s="700"/>
      <c r="CR30" s="683">
        <v>2824968</v>
      </c>
      <c r="CS30" s="684"/>
      <c r="CT30" s="684"/>
      <c r="CU30" s="684"/>
      <c r="CV30" s="684"/>
      <c r="CW30" s="684"/>
      <c r="CX30" s="684"/>
      <c r="CY30" s="685"/>
      <c r="CZ30" s="688">
        <v>11.8</v>
      </c>
      <c r="DA30" s="717"/>
      <c r="DB30" s="717"/>
      <c r="DC30" s="721"/>
      <c r="DD30" s="692">
        <v>2785914</v>
      </c>
      <c r="DE30" s="684"/>
      <c r="DF30" s="684"/>
      <c r="DG30" s="684"/>
      <c r="DH30" s="684"/>
      <c r="DI30" s="684"/>
      <c r="DJ30" s="684"/>
      <c r="DK30" s="685"/>
      <c r="DL30" s="692">
        <v>2785914</v>
      </c>
      <c r="DM30" s="684"/>
      <c r="DN30" s="684"/>
      <c r="DO30" s="684"/>
      <c r="DP30" s="684"/>
      <c r="DQ30" s="684"/>
      <c r="DR30" s="684"/>
      <c r="DS30" s="684"/>
      <c r="DT30" s="684"/>
      <c r="DU30" s="684"/>
      <c r="DV30" s="685"/>
      <c r="DW30" s="688">
        <v>19</v>
      </c>
      <c r="DX30" s="717"/>
      <c r="DY30" s="717"/>
      <c r="DZ30" s="717"/>
      <c r="EA30" s="717"/>
      <c r="EB30" s="717"/>
      <c r="EC30" s="718"/>
    </row>
    <row r="31" spans="2:133" ht="11.25" customHeight="1" x14ac:dyDescent="0.15">
      <c r="B31" s="680" t="s">
        <v>304</v>
      </c>
      <c r="C31" s="681"/>
      <c r="D31" s="681"/>
      <c r="E31" s="681"/>
      <c r="F31" s="681"/>
      <c r="G31" s="681"/>
      <c r="H31" s="681"/>
      <c r="I31" s="681"/>
      <c r="J31" s="681"/>
      <c r="K31" s="681"/>
      <c r="L31" s="681"/>
      <c r="M31" s="681"/>
      <c r="N31" s="681"/>
      <c r="O31" s="681"/>
      <c r="P31" s="681"/>
      <c r="Q31" s="682"/>
      <c r="R31" s="683">
        <v>2842440</v>
      </c>
      <c r="S31" s="684"/>
      <c r="T31" s="684"/>
      <c r="U31" s="684"/>
      <c r="V31" s="684"/>
      <c r="W31" s="684"/>
      <c r="X31" s="684"/>
      <c r="Y31" s="685"/>
      <c r="Z31" s="686">
        <v>11.6</v>
      </c>
      <c r="AA31" s="686"/>
      <c r="AB31" s="686"/>
      <c r="AC31" s="686"/>
      <c r="AD31" s="687" t="s">
        <v>234</v>
      </c>
      <c r="AE31" s="687"/>
      <c r="AF31" s="687"/>
      <c r="AG31" s="687"/>
      <c r="AH31" s="687"/>
      <c r="AI31" s="687"/>
      <c r="AJ31" s="687"/>
      <c r="AK31" s="687"/>
      <c r="AL31" s="688" t="s">
        <v>234</v>
      </c>
      <c r="AM31" s="689"/>
      <c r="AN31" s="689"/>
      <c r="AO31" s="690"/>
      <c r="AP31" s="740" t="s">
        <v>305</v>
      </c>
      <c r="AQ31" s="741"/>
      <c r="AR31" s="741"/>
      <c r="AS31" s="741"/>
      <c r="AT31" s="746" t="s">
        <v>306</v>
      </c>
      <c r="AU31" s="231"/>
      <c r="AV31" s="231"/>
      <c r="AW31" s="231"/>
      <c r="AX31" s="669" t="s">
        <v>183</v>
      </c>
      <c r="AY31" s="670"/>
      <c r="AZ31" s="670"/>
      <c r="BA31" s="670"/>
      <c r="BB31" s="670"/>
      <c r="BC31" s="670"/>
      <c r="BD31" s="670"/>
      <c r="BE31" s="670"/>
      <c r="BF31" s="671"/>
      <c r="BG31" s="751">
        <v>98.2</v>
      </c>
      <c r="BH31" s="738"/>
      <c r="BI31" s="738"/>
      <c r="BJ31" s="738"/>
      <c r="BK31" s="738"/>
      <c r="BL31" s="738"/>
      <c r="BM31" s="678">
        <v>93.2</v>
      </c>
      <c r="BN31" s="738"/>
      <c r="BO31" s="738"/>
      <c r="BP31" s="738"/>
      <c r="BQ31" s="739"/>
      <c r="BR31" s="751">
        <v>98.3</v>
      </c>
      <c r="BS31" s="738"/>
      <c r="BT31" s="738"/>
      <c r="BU31" s="738"/>
      <c r="BV31" s="738"/>
      <c r="BW31" s="738"/>
      <c r="BX31" s="678">
        <v>92.8</v>
      </c>
      <c r="BY31" s="738"/>
      <c r="BZ31" s="738"/>
      <c r="CA31" s="738"/>
      <c r="CB31" s="739"/>
      <c r="CD31" s="725"/>
      <c r="CE31" s="726"/>
      <c r="CF31" s="698" t="s">
        <v>307</v>
      </c>
      <c r="CG31" s="699"/>
      <c r="CH31" s="699"/>
      <c r="CI31" s="699"/>
      <c r="CJ31" s="699"/>
      <c r="CK31" s="699"/>
      <c r="CL31" s="699"/>
      <c r="CM31" s="699"/>
      <c r="CN31" s="699"/>
      <c r="CO31" s="699"/>
      <c r="CP31" s="699"/>
      <c r="CQ31" s="700"/>
      <c r="CR31" s="683">
        <v>196704</v>
      </c>
      <c r="CS31" s="719"/>
      <c r="CT31" s="719"/>
      <c r="CU31" s="719"/>
      <c r="CV31" s="719"/>
      <c r="CW31" s="719"/>
      <c r="CX31" s="719"/>
      <c r="CY31" s="720"/>
      <c r="CZ31" s="688">
        <v>0.8</v>
      </c>
      <c r="DA31" s="717"/>
      <c r="DB31" s="717"/>
      <c r="DC31" s="721"/>
      <c r="DD31" s="692">
        <v>196286</v>
      </c>
      <c r="DE31" s="719"/>
      <c r="DF31" s="719"/>
      <c r="DG31" s="719"/>
      <c r="DH31" s="719"/>
      <c r="DI31" s="719"/>
      <c r="DJ31" s="719"/>
      <c r="DK31" s="720"/>
      <c r="DL31" s="692">
        <v>196286</v>
      </c>
      <c r="DM31" s="719"/>
      <c r="DN31" s="719"/>
      <c r="DO31" s="719"/>
      <c r="DP31" s="719"/>
      <c r="DQ31" s="719"/>
      <c r="DR31" s="719"/>
      <c r="DS31" s="719"/>
      <c r="DT31" s="719"/>
      <c r="DU31" s="719"/>
      <c r="DV31" s="720"/>
      <c r="DW31" s="688">
        <v>1.3</v>
      </c>
      <c r="DX31" s="717"/>
      <c r="DY31" s="717"/>
      <c r="DZ31" s="717"/>
      <c r="EA31" s="717"/>
      <c r="EB31" s="717"/>
      <c r="EC31" s="718"/>
    </row>
    <row r="32" spans="2:133" ht="11.25" customHeight="1" x14ac:dyDescent="0.15">
      <c r="B32" s="729" t="s">
        <v>308</v>
      </c>
      <c r="C32" s="730"/>
      <c r="D32" s="730"/>
      <c r="E32" s="730"/>
      <c r="F32" s="730"/>
      <c r="G32" s="730"/>
      <c r="H32" s="730"/>
      <c r="I32" s="730"/>
      <c r="J32" s="730"/>
      <c r="K32" s="730"/>
      <c r="L32" s="730"/>
      <c r="M32" s="730"/>
      <c r="N32" s="730"/>
      <c r="O32" s="730"/>
      <c r="P32" s="730"/>
      <c r="Q32" s="731"/>
      <c r="R32" s="683" t="s">
        <v>234</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309</v>
      </c>
      <c r="AV32" s="230"/>
      <c r="AW32" s="230"/>
      <c r="AX32" s="680" t="s">
        <v>310</v>
      </c>
      <c r="AY32" s="681"/>
      <c r="AZ32" s="681"/>
      <c r="BA32" s="681"/>
      <c r="BB32" s="681"/>
      <c r="BC32" s="681"/>
      <c r="BD32" s="681"/>
      <c r="BE32" s="681"/>
      <c r="BF32" s="682"/>
      <c r="BG32" s="752">
        <v>98.5</v>
      </c>
      <c r="BH32" s="719"/>
      <c r="BI32" s="719"/>
      <c r="BJ32" s="719"/>
      <c r="BK32" s="719"/>
      <c r="BL32" s="719"/>
      <c r="BM32" s="689">
        <v>94.8</v>
      </c>
      <c r="BN32" s="749"/>
      <c r="BO32" s="749"/>
      <c r="BP32" s="749"/>
      <c r="BQ32" s="750"/>
      <c r="BR32" s="752">
        <v>98.7</v>
      </c>
      <c r="BS32" s="719"/>
      <c r="BT32" s="719"/>
      <c r="BU32" s="719"/>
      <c r="BV32" s="719"/>
      <c r="BW32" s="719"/>
      <c r="BX32" s="689">
        <v>94.5</v>
      </c>
      <c r="BY32" s="749"/>
      <c r="BZ32" s="749"/>
      <c r="CA32" s="749"/>
      <c r="CB32" s="750"/>
      <c r="CD32" s="727"/>
      <c r="CE32" s="728"/>
      <c r="CF32" s="698" t="s">
        <v>311</v>
      </c>
      <c r="CG32" s="699"/>
      <c r="CH32" s="699"/>
      <c r="CI32" s="699"/>
      <c r="CJ32" s="699"/>
      <c r="CK32" s="699"/>
      <c r="CL32" s="699"/>
      <c r="CM32" s="699"/>
      <c r="CN32" s="699"/>
      <c r="CO32" s="699"/>
      <c r="CP32" s="699"/>
      <c r="CQ32" s="700"/>
      <c r="CR32" s="683">
        <v>127</v>
      </c>
      <c r="CS32" s="684"/>
      <c r="CT32" s="684"/>
      <c r="CU32" s="684"/>
      <c r="CV32" s="684"/>
      <c r="CW32" s="684"/>
      <c r="CX32" s="684"/>
      <c r="CY32" s="685"/>
      <c r="CZ32" s="688">
        <v>0</v>
      </c>
      <c r="DA32" s="717"/>
      <c r="DB32" s="717"/>
      <c r="DC32" s="721"/>
      <c r="DD32" s="692">
        <v>127</v>
      </c>
      <c r="DE32" s="684"/>
      <c r="DF32" s="684"/>
      <c r="DG32" s="684"/>
      <c r="DH32" s="684"/>
      <c r="DI32" s="684"/>
      <c r="DJ32" s="684"/>
      <c r="DK32" s="685"/>
      <c r="DL32" s="692">
        <v>127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312</v>
      </c>
      <c r="C33" s="681"/>
      <c r="D33" s="681"/>
      <c r="E33" s="681"/>
      <c r="F33" s="681"/>
      <c r="G33" s="681"/>
      <c r="H33" s="681"/>
      <c r="I33" s="681"/>
      <c r="J33" s="681"/>
      <c r="K33" s="681"/>
      <c r="L33" s="681"/>
      <c r="M33" s="681"/>
      <c r="N33" s="681"/>
      <c r="O33" s="681"/>
      <c r="P33" s="681"/>
      <c r="Q33" s="682"/>
      <c r="R33" s="683">
        <v>1330517</v>
      </c>
      <c r="S33" s="684"/>
      <c r="T33" s="684"/>
      <c r="U33" s="684"/>
      <c r="V33" s="684"/>
      <c r="W33" s="684"/>
      <c r="X33" s="684"/>
      <c r="Y33" s="685"/>
      <c r="Z33" s="686">
        <v>5.4</v>
      </c>
      <c r="AA33" s="686"/>
      <c r="AB33" s="686"/>
      <c r="AC33" s="686"/>
      <c r="AD33" s="687" t="s">
        <v>234</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313</v>
      </c>
      <c r="AY33" s="734"/>
      <c r="AZ33" s="734"/>
      <c r="BA33" s="734"/>
      <c r="BB33" s="734"/>
      <c r="BC33" s="734"/>
      <c r="BD33" s="734"/>
      <c r="BE33" s="734"/>
      <c r="BF33" s="735"/>
      <c r="BG33" s="753">
        <v>97.8</v>
      </c>
      <c r="BH33" s="754"/>
      <c r="BI33" s="754"/>
      <c r="BJ33" s="754"/>
      <c r="BK33" s="754"/>
      <c r="BL33" s="754"/>
      <c r="BM33" s="755">
        <v>91.2</v>
      </c>
      <c r="BN33" s="754"/>
      <c r="BO33" s="754"/>
      <c r="BP33" s="754"/>
      <c r="BQ33" s="756"/>
      <c r="BR33" s="753">
        <v>97.8</v>
      </c>
      <c r="BS33" s="754"/>
      <c r="BT33" s="754"/>
      <c r="BU33" s="754"/>
      <c r="BV33" s="754"/>
      <c r="BW33" s="754"/>
      <c r="BX33" s="755">
        <v>90.7</v>
      </c>
      <c r="BY33" s="754"/>
      <c r="BZ33" s="754"/>
      <c r="CA33" s="754"/>
      <c r="CB33" s="756"/>
      <c r="CD33" s="698" t="s">
        <v>314</v>
      </c>
      <c r="CE33" s="699"/>
      <c r="CF33" s="699"/>
      <c r="CG33" s="699"/>
      <c r="CH33" s="699"/>
      <c r="CI33" s="699"/>
      <c r="CJ33" s="699"/>
      <c r="CK33" s="699"/>
      <c r="CL33" s="699"/>
      <c r="CM33" s="699"/>
      <c r="CN33" s="699"/>
      <c r="CO33" s="699"/>
      <c r="CP33" s="699"/>
      <c r="CQ33" s="700"/>
      <c r="CR33" s="683">
        <v>9357945</v>
      </c>
      <c r="CS33" s="719"/>
      <c r="CT33" s="719"/>
      <c r="CU33" s="719"/>
      <c r="CV33" s="719"/>
      <c r="CW33" s="719"/>
      <c r="CX33" s="719"/>
      <c r="CY33" s="720"/>
      <c r="CZ33" s="688">
        <v>39</v>
      </c>
      <c r="DA33" s="717"/>
      <c r="DB33" s="717"/>
      <c r="DC33" s="721"/>
      <c r="DD33" s="692">
        <v>6837106</v>
      </c>
      <c r="DE33" s="719"/>
      <c r="DF33" s="719"/>
      <c r="DG33" s="719"/>
      <c r="DH33" s="719"/>
      <c r="DI33" s="719"/>
      <c r="DJ33" s="719"/>
      <c r="DK33" s="720"/>
      <c r="DL33" s="692">
        <v>4810370</v>
      </c>
      <c r="DM33" s="719"/>
      <c r="DN33" s="719"/>
      <c r="DO33" s="719"/>
      <c r="DP33" s="719"/>
      <c r="DQ33" s="719"/>
      <c r="DR33" s="719"/>
      <c r="DS33" s="719"/>
      <c r="DT33" s="719"/>
      <c r="DU33" s="719"/>
      <c r="DV33" s="720"/>
      <c r="DW33" s="688">
        <v>32.700000000000003</v>
      </c>
      <c r="DX33" s="717"/>
      <c r="DY33" s="717"/>
      <c r="DZ33" s="717"/>
      <c r="EA33" s="717"/>
      <c r="EB33" s="717"/>
      <c r="EC33" s="718"/>
    </row>
    <row r="34" spans="2:133" ht="11.25" customHeight="1" x14ac:dyDescent="0.15">
      <c r="B34" s="680" t="s">
        <v>315</v>
      </c>
      <c r="C34" s="681"/>
      <c r="D34" s="681"/>
      <c r="E34" s="681"/>
      <c r="F34" s="681"/>
      <c r="G34" s="681"/>
      <c r="H34" s="681"/>
      <c r="I34" s="681"/>
      <c r="J34" s="681"/>
      <c r="K34" s="681"/>
      <c r="L34" s="681"/>
      <c r="M34" s="681"/>
      <c r="N34" s="681"/>
      <c r="O34" s="681"/>
      <c r="P34" s="681"/>
      <c r="Q34" s="682"/>
      <c r="R34" s="683">
        <v>104165</v>
      </c>
      <c r="S34" s="684"/>
      <c r="T34" s="684"/>
      <c r="U34" s="684"/>
      <c r="V34" s="684"/>
      <c r="W34" s="684"/>
      <c r="X34" s="684"/>
      <c r="Y34" s="685"/>
      <c r="Z34" s="686">
        <v>0.4</v>
      </c>
      <c r="AA34" s="686"/>
      <c r="AB34" s="686"/>
      <c r="AC34" s="686"/>
      <c r="AD34" s="687">
        <v>19908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2870172</v>
      </c>
      <c r="CS34" s="684"/>
      <c r="CT34" s="684"/>
      <c r="CU34" s="684"/>
      <c r="CV34" s="684"/>
      <c r="CW34" s="684"/>
      <c r="CX34" s="684"/>
      <c r="CY34" s="685"/>
      <c r="CZ34" s="688">
        <v>12</v>
      </c>
      <c r="DA34" s="717"/>
      <c r="DB34" s="717"/>
      <c r="DC34" s="721"/>
      <c r="DD34" s="692">
        <v>1804881</v>
      </c>
      <c r="DE34" s="684"/>
      <c r="DF34" s="684"/>
      <c r="DG34" s="684"/>
      <c r="DH34" s="684"/>
      <c r="DI34" s="684"/>
      <c r="DJ34" s="684"/>
      <c r="DK34" s="685"/>
      <c r="DL34" s="692">
        <v>1667119</v>
      </c>
      <c r="DM34" s="684"/>
      <c r="DN34" s="684"/>
      <c r="DO34" s="684"/>
      <c r="DP34" s="684"/>
      <c r="DQ34" s="684"/>
      <c r="DR34" s="684"/>
      <c r="DS34" s="684"/>
      <c r="DT34" s="684"/>
      <c r="DU34" s="684"/>
      <c r="DV34" s="685"/>
      <c r="DW34" s="688">
        <v>11.3</v>
      </c>
      <c r="DX34" s="717"/>
      <c r="DY34" s="717"/>
      <c r="DZ34" s="717"/>
      <c r="EA34" s="717"/>
      <c r="EB34" s="717"/>
      <c r="EC34" s="718"/>
    </row>
    <row r="35" spans="2:133" ht="11.25" customHeight="1" x14ac:dyDescent="0.15">
      <c r="B35" s="680" t="s">
        <v>317</v>
      </c>
      <c r="C35" s="681"/>
      <c r="D35" s="681"/>
      <c r="E35" s="681"/>
      <c r="F35" s="681"/>
      <c r="G35" s="681"/>
      <c r="H35" s="681"/>
      <c r="I35" s="681"/>
      <c r="J35" s="681"/>
      <c r="K35" s="681"/>
      <c r="L35" s="681"/>
      <c r="M35" s="681"/>
      <c r="N35" s="681"/>
      <c r="O35" s="681"/>
      <c r="P35" s="681"/>
      <c r="Q35" s="682"/>
      <c r="R35" s="683">
        <v>300206</v>
      </c>
      <c r="S35" s="684"/>
      <c r="T35" s="684"/>
      <c r="U35" s="684"/>
      <c r="V35" s="684"/>
      <c r="W35" s="684"/>
      <c r="X35" s="684"/>
      <c r="Y35" s="685"/>
      <c r="Z35" s="686">
        <v>1.2</v>
      </c>
      <c r="AA35" s="686"/>
      <c r="AB35" s="686"/>
      <c r="AC35" s="686"/>
      <c r="AD35" s="687" t="s">
        <v>127</v>
      </c>
      <c r="AE35" s="687"/>
      <c r="AF35" s="687"/>
      <c r="AG35" s="687"/>
      <c r="AH35" s="687"/>
      <c r="AI35" s="687"/>
      <c r="AJ35" s="687"/>
      <c r="AK35" s="687"/>
      <c r="AL35" s="688" t="s">
        <v>127</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101107</v>
      </c>
      <c r="CS35" s="719"/>
      <c r="CT35" s="719"/>
      <c r="CU35" s="719"/>
      <c r="CV35" s="719"/>
      <c r="CW35" s="719"/>
      <c r="CX35" s="719"/>
      <c r="CY35" s="720"/>
      <c r="CZ35" s="688">
        <v>0.4</v>
      </c>
      <c r="DA35" s="717"/>
      <c r="DB35" s="717"/>
      <c r="DC35" s="721"/>
      <c r="DD35" s="692">
        <v>80979</v>
      </c>
      <c r="DE35" s="719"/>
      <c r="DF35" s="719"/>
      <c r="DG35" s="719"/>
      <c r="DH35" s="719"/>
      <c r="DI35" s="719"/>
      <c r="DJ35" s="719"/>
      <c r="DK35" s="720"/>
      <c r="DL35" s="692">
        <v>78485</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321</v>
      </c>
      <c r="C36" s="681"/>
      <c r="D36" s="681"/>
      <c r="E36" s="681"/>
      <c r="F36" s="681"/>
      <c r="G36" s="681"/>
      <c r="H36" s="681"/>
      <c r="I36" s="681"/>
      <c r="J36" s="681"/>
      <c r="K36" s="681"/>
      <c r="L36" s="681"/>
      <c r="M36" s="681"/>
      <c r="N36" s="681"/>
      <c r="O36" s="681"/>
      <c r="P36" s="681"/>
      <c r="Q36" s="682"/>
      <c r="R36" s="683">
        <v>282855</v>
      </c>
      <c r="S36" s="684"/>
      <c r="T36" s="684"/>
      <c r="U36" s="684"/>
      <c r="V36" s="684"/>
      <c r="W36" s="684"/>
      <c r="X36" s="684"/>
      <c r="Y36" s="685"/>
      <c r="Z36" s="686">
        <v>1.2</v>
      </c>
      <c r="AA36" s="686"/>
      <c r="AB36" s="686"/>
      <c r="AC36" s="686"/>
      <c r="AD36" s="687" t="s">
        <v>234</v>
      </c>
      <c r="AE36" s="687"/>
      <c r="AF36" s="687"/>
      <c r="AG36" s="687"/>
      <c r="AH36" s="687"/>
      <c r="AI36" s="687"/>
      <c r="AJ36" s="687"/>
      <c r="AK36" s="687"/>
      <c r="AL36" s="688" t="s">
        <v>127</v>
      </c>
      <c r="AM36" s="689"/>
      <c r="AN36" s="689"/>
      <c r="AO36" s="690"/>
      <c r="AP36" s="235"/>
      <c r="AQ36" s="757" t="s">
        <v>322</v>
      </c>
      <c r="AR36" s="758"/>
      <c r="AS36" s="758"/>
      <c r="AT36" s="758"/>
      <c r="AU36" s="758"/>
      <c r="AV36" s="758"/>
      <c r="AW36" s="758"/>
      <c r="AX36" s="758"/>
      <c r="AY36" s="759"/>
      <c r="AZ36" s="672">
        <v>3862807</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-74803</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2571421</v>
      </c>
      <c r="CS36" s="684"/>
      <c r="CT36" s="684"/>
      <c r="CU36" s="684"/>
      <c r="CV36" s="684"/>
      <c r="CW36" s="684"/>
      <c r="CX36" s="684"/>
      <c r="CY36" s="685"/>
      <c r="CZ36" s="688">
        <v>10.7</v>
      </c>
      <c r="DA36" s="717"/>
      <c r="DB36" s="717"/>
      <c r="DC36" s="721"/>
      <c r="DD36" s="692">
        <v>2047565</v>
      </c>
      <c r="DE36" s="684"/>
      <c r="DF36" s="684"/>
      <c r="DG36" s="684"/>
      <c r="DH36" s="684"/>
      <c r="DI36" s="684"/>
      <c r="DJ36" s="684"/>
      <c r="DK36" s="685"/>
      <c r="DL36" s="692">
        <v>222919</v>
      </c>
      <c r="DM36" s="684"/>
      <c r="DN36" s="684"/>
      <c r="DO36" s="684"/>
      <c r="DP36" s="684"/>
      <c r="DQ36" s="684"/>
      <c r="DR36" s="684"/>
      <c r="DS36" s="684"/>
      <c r="DT36" s="684"/>
      <c r="DU36" s="684"/>
      <c r="DV36" s="685"/>
      <c r="DW36" s="688">
        <v>1.5</v>
      </c>
      <c r="DX36" s="717"/>
      <c r="DY36" s="717"/>
      <c r="DZ36" s="717"/>
      <c r="EA36" s="717"/>
      <c r="EB36" s="717"/>
      <c r="EC36" s="718"/>
    </row>
    <row r="37" spans="2:133" ht="11.25" customHeight="1" x14ac:dyDescent="0.15">
      <c r="B37" s="680" t="s">
        <v>325</v>
      </c>
      <c r="C37" s="681"/>
      <c r="D37" s="681"/>
      <c r="E37" s="681"/>
      <c r="F37" s="681"/>
      <c r="G37" s="681"/>
      <c r="H37" s="681"/>
      <c r="I37" s="681"/>
      <c r="J37" s="681"/>
      <c r="K37" s="681"/>
      <c r="L37" s="681"/>
      <c r="M37" s="681"/>
      <c r="N37" s="681"/>
      <c r="O37" s="681"/>
      <c r="P37" s="681"/>
      <c r="Q37" s="682"/>
      <c r="R37" s="683">
        <v>104468</v>
      </c>
      <c r="S37" s="684"/>
      <c r="T37" s="684"/>
      <c r="U37" s="684"/>
      <c r="V37" s="684"/>
      <c r="W37" s="684"/>
      <c r="X37" s="684"/>
      <c r="Y37" s="685"/>
      <c r="Z37" s="686">
        <v>0.4</v>
      </c>
      <c r="AA37" s="686"/>
      <c r="AB37" s="686"/>
      <c r="AC37" s="686"/>
      <c r="AD37" s="687" t="s">
        <v>234</v>
      </c>
      <c r="AE37" s="687"/>
      <c r="AF37" s="687"/>
      <c r="AG37" s="687"/>
      <c r="AH37" s="687"/>
      <c r="AI37" s="687"/>
      <c r="AJ37" s="687"/>
      <c r="AK37" s="687"/>
      <c r="AL37" s="688" t="s">
        <v>127</v>
      </c>
      <c r="AM37" s="689"/>
      <c r="AN37" s="689"/>
      <c r="AO37" s="690"/>
      <c r="AQ37" s="761" t="s">
        <v>326</v>
      </c>
      <c r="AR37" s="762"/>
      <c r="AS37" s="762"/>
      <c r="AT37" s="762"/>
      <c r="AU37" s="762"/>
      <c r="AV37" s="762"/>
      <c r="AW37" s="762"/>
      <c r="AX37" s="762"/>
      <c r="AY37" s="763"/>
      <c r="AZ37" s="683">
        <v>852074</v>
      </c>
      <c r="BA37" s="684"/>
      <c r="BB37" s="684"/>
      <c r="BC37" s="684"/>
      <c r="BD37" s="719"/>
      <c r="BE37" s="719"/>
      <c r="BF37" s="750"/>
      <c r="BG37" s="698" t="s">
        <v>327</v>
      </c>
      <c r="BH37" s="699"/>
      <c r="BI37" s="699"/>
      <c r="BJ37" s="699"/>
      <c r="BK37" s="699"/>
      <c r="BL37" s="699"/>
      <c r="BM37" s="699"/>
      <c r="BN37" s="699"/>
      <c r="BO37" s="699"/>
      <c r="BP37" s="699"/>
      <c r="BQ37" s="699"/>
      <c r="BR37" s="699"/>
      <c r="BS37" s="699"/>
      <c r="BT37" s="699"/>
      <c r="BU37" s="700"/>
      <c r="BV37" s="683">
        <v>-97344</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1577210</v>
      </c>
      <c r="CS37" s="719"/>
      <c r="CT37" s="719"/>
      <c r="CU37" s="719"/>
      <c r="CV37" s="719"/>
      <c r="CW37" s="719"/>
      <c r="CX37" s="719"/>
      <c r="CY37" s="720"/>
      <c r="CZ37" s="688">
        <v>6.6</v>
      </c>
      <c r="DA37" s="717"/>
      <c r="DB37" s="717"/>
      <c r="DC37" s="721"/>
      <c r="DD37" s="692">
        <v>1240854</v>
      </c>
      <c r="DE37" s="719"/>
      <c r="DF37" s="719"/>
      <c r="DG37" s="719"/>
      <c r="DH37" s="719"/>
      <c r="DI37" s="719"/>
      <c r="DJ37" s="719"/>
      <c r="DK37" s="720"/>
      <c r="DL37" s="692">
        <v>38929</v>
      </c>
      <c r="DM37" s="719"/>
      <c r="DN37" s="719"/>
      <c r="DO37" s="719"/>
      <c r="DP37" s="719"/>
      <c r="DQ37" s="719"/>
      <c r="DR37" s="719"/>
      <c r="DS37" s="719"/>
      <c r="DT37" s="719"/>
      <c r="DU37" s="719"/>
      <c r="DV37" s="720"/>
      <c r="DW37" s="688">
        <v>0.3</v>
      </c>
      <c r="DX37" s="717"/>
      <c r="DY37" s="717"/>
      <c r="DZ37" s="717"/>
      <c r="EA37" s="717"/>
      <c r="EB37" s="717"/>
      <c r="EC37" s="718"/>
    </row>
    <row r="38" spans="2:133" ht="11.25" customHeight="1" x14ac:dyDescent="0.15">
      <c r="B38" s="680" t="s">
        <v>329</v>
      </c>
      <c r="C38" s="681"/>
      <c r="D38" s="681"/>
      <c r="E38" s="681"/>
      <c r="F38" s="681"/>
      <c r="G38" s="681"/>
      <c r="H38" s="681"/>
      <c r="I38" s="681"/>
      <c r="J38" s="681"/>
      <c r="K38" s="681"/>
      <c r="L38" s="681"/>
      <c r="M38" s="681"/>
      <c r="N38" s="681"/>
      <c r="O38" s="681"/>
      <c r="P38" s="681"/>
      <c r="Q38" s="682"/>
      <c r="R38" s="683">
        <v>736948</v>
      </c>
      <c r="S38" s="684"/>
      <c r="T38" s="684"/>
      <c r="U38" s="684"/>
      <c r="V38" s="684"/>
      <c r="W38" s="684"/>
      <c r="X38" s="684"/>
      <c r="Y38" s="685"/>
      <c r="Z38" s="686">
        <v>3</v>
      </c>
      <c r="AA38" s="686"/>
      <c r="AB38" s="686"/>
      <c r="AC38" s="686"/>
      <c r="AD38" s="687">
        <v>11881</v>
      </c>
      <c r="AE38" s="687"/>
      <c r="AF38" s="687"/>
      <c r="AG38" s="687"/>
      <c r="AH38" s="687"/>
      <c r="AI38" s="687"/>
      <c r="AJ38" s="687"/>
      <c r="AK38" s="687"/>
      <c r="AL38" s="688">
        <v>0.1</v>
      </c>
      <c r="AM38" s="689"/>
      <c r="AN38" s="689"/>
      <c r="AO38" s="690"/>
      <c r="AQ38" s="761" t="s">
        <v>330</v>
      </c>
      <c r="AR38" s="762"/>
      <c r="AS38" s="762"/>
      <c r="AT38" s="762"/>
      <c r="AU38" s="762"/>
      <c r="AV38" s="762"/>
      <c r="AW38" s="762"/>
      <c r="AX38" s="762"/>
      <c r="AY38" s="763"/>
      <c r="AZ38" s="683">
        <v>509624</v>
      </c>
      <c r="BA38" s="684"/>
      <c r="BB38" s="684"/>
      <c r="BC38" s="684"/>
      <c r="BD38" s="719"/>
      <c r="BE38" s="719"/>
      <c r="BF38" s="750"/>
      <c r="BG38" s="698" t="s">
        <v>331</v>
      </c>
      <c r="BH38" s="699"/>
      <c r="BI38" s="699"/>
      <c r="BJ38" s="699"/>
      <c r="BK38" s="699"/>
      <c r="BL38" s="699"/>
      <c r="BM38" s="699"/>
      <c r="BN38" s="699"/>
      <c r="BO38" s="699"/>
      <c r="BP38" s="699"/>
      <c r="BQ38" s="699"/>
      <c r="BR38" s="699"/>
      <c r="BS38" s="699"/>
      <c r="BT38" s="699"/>
      <c r="BU38" s="700"/>
      <c r="BV38" s="683">
        <v>10621</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3346596</v>
      </c>
      <c r="CS38" s="684"/>
      <c r="CT38" s="684"/>
      <c r="CU38" s="684"/>
      <c r="CV38" s="684"/>
      <c r="CW38" s="684"/>
      <c r="CX38" s="684"/>
      <c r="CY38" s="685"/>
      <c r="CZ38" s="688">
        <v>13.9</v>
      </c>
      <c r="DA38" s="717"/>
      <c r="DB38" s="717"/>
      <c r="DC38" s="721"/>
      <c r="DD38" s="692">
        <v>2869224</v>
      </c>
      <c r="DE38" s="684"/>
      <c r="DF38" s="684"/>
      <c r="DG38" s="684"/>
      <c r="DH38" s="684"/>
      <c r="DI38" s="684"/>
      <c r="DJ38" s="684"/>
      <c r="DK38" s="685"/>
      <c r="DL38" s="692">
        <v>2817999</v>
      </c>
      <c r="DM38" s="684"/>
      <c r="DN38" s="684"/>
      <c r="DO38" s="684"/>
      <c r="DP38" s="684"/>
      <c r="DQ38" s="684"/>
      <c r="DR38" s="684"/>
      <c r="DS38" s="684"/>
      <c r="DT38" s="684"/>
      <c r="DU38" s="684"/>
      <c r="DV38" s="685"/>
      <c r="DW38" s="688">
        <v>19.2</v>
      </c>
      <c r="DX38" s="717"/>
      <c r="DY38" s="717"/>
      <c r="DZ38" s="717"/>
      <c r="EA38" s="717"/>
      <c r="EB38" s="717"/>
      <c r="EC38" s="718"/>
    </row>
    <row r="39" spans="2:133" ht="11.25" customHeight="1" x14ac:dyDescent="0.15">
      <c r="B39" s="680" t="s">
        <v>333</v>
      </c>
      <c r="C39" s="681"/>
      <c r="D39" s="681"/>
      <c r="E39" s="681"/>
      <c r="F39" s="681"/>
      <c r="G39" s="681"/>
      <c r="H39" s="681"/>
      <c r="I39" s="681"/>
      <c r="J39" s="681"/>
      <c r="K39" s="681"/>
      <c r="L39" s="681"/>
      <c r="M39" s="681"/>
      <c r="N39" s="681"/>
      <c r="O39" s="681"/>
      <c r="P39" s="681"/>
      <c r="Q39" s="682"/>
      <c r="R39" s="683">
        <v>2007675</v>
      </c>
      <c r="S39" s="684"/>
      <c r="T39" s="684"/>
      <c r="U39" s="684"/>
      <c r="V39" s="684"/>
      <c r="W39" s="684"/>
      <c r="X39" s="684"/>
      <c r="Y39" s="685"/>
      <c r="Z39" s="686">
        <v>8.1999999999999993</v>
      </c>
      <c r="AA39" s="686"/>
      <c r="AB39" s="686"/>
      <c r="AC39" s="686"/>
      <c r="AD39" s="687" t="s">
        <v>127</v>
      </c>
      <c r="AE39" s="687"/>
      <c r="AF39" s="687"/>
      <c r="AG39" s="687"/>
      <c r="AH39" s="687"/>
      <c r="AI39" s="687"/>
      <c r="AJ39" s="687"/>
      <c r="AK39" s="687"/>
      <c r="AL39" s="688" t="s">
        <v>234</v>
      </c>
      <c r="AM39" s="689"/>
      <c r="AN39" s="689"/>
      <c r="AO39" s="690"/>
      <c r="AQ39" s="761" t="s">
        <v>334</v>
      </c>
      <c r="AR39" s="762"/>
      <c r="AS39" s="762"/>
      <c r="AT39" s="762"/>
      <c r="AU39" s="762"/>
      <c r="AV39" s="762"/>
      <c r="AW39" s="762"/>
      <c r="AX39" s="762"/>
      <c r="AY39" s="763"/>
      <c r="AZ39" s="683">
        <v>6587</v>
      </c>
      <c r="BA39" s="684"/>
      <c r="BB39" s="684"/>
      <c r="BC39" s="684"/>
      <c r="BD39" s="719"/>
      <c r="BE39" s="719"/>
      <c r="BF39" s="750"/>
      <c r="BG39" s="698" t="s">
        <v>335</v>
      </c>
      <c r="BH39" s="699"/>
      <c r="BI39" s="699"/>
      <c r="BJ39" s="699"/>
      <c r="BK39" s="699"/>
      <c r="BL39" s="699"/>
      <c r="BM39" s="699"/>
      <c r="BN39" s="699"/>
      <c r="BO39" s="699"/>
      <c r="BP39" s="699"/>
      <c r="BQ39" s="699"/>
      <c r="BR39" s="699"/>
      <c r="BS39" s="699"/>
      <c r="BT39" s="699"/>
      <c r="BU39" s="700"/>
      <c r="BV39" s="683">
        <v>17540</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146862</v>
      </c>
      <c r="CS39" s="719"/>
      <c r="CT39" s="719"/>
      <c r="CU39" s="719"/>
      <c r="CV39" s="719"/>
      <c r="CW39" s="719"/>
      <c r="CX39" s="719"/>
      <c r="CY39" s="720"/>
      <c r="CZ39" s="688">
        <v>0.6</v>
      </c>
      <c r="DA39" s="717"/>
      <c r="DB39" s="717"/>
      <c r="DC39" s="721"/>
      <c r="DD39" s="692">
        <v>7430</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337</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127</v>
      </c>
      <c r="AM40" s="689"/>
      <c r="AN40" s="689"/>
      <c r="AO40" s="690"/>
      <c r="AQ40" s="761" t="s">
        <v>338</v>
      </c>
      <c r="AR40" s="762"/>
      <c r="AS40" s="762"/>
      <c r="AT40" s="762"/>
      <c r="AU40" s="762"/>
      <c r="AV40" s="762"/>
      <c r="AW40" s="762"/>
      <c r="AX40" s="762"/>
      <c r="AY40" s="763"/>
      <c r="AZ40" s="683" t="s">
        <v>234</v>
      </c>
      <c r="BA40" s="684"/>
      <c r="BB40" s="684"/>
      <c r="BC40" s="684"/>
      <c r="BD40" s="719"/>
      <c r="BE40" s="719"/>
      <c r="BF40" s="750"/>
      <c r="BG40" s="764" t="s">
        <v>339</v>
      </c>
      <c r="BH40" s="765"/>
      <c r="BI40" s="765"/>
      <c r="BJ40" s="765"/>
      <c r="BK40" s="765"/>
      <c r="BL40" s="236"/>
      <c r="BM40" s="699" t="s">
        <v>340</v>
      </c>
      <c r="BN40" s="699"/>
      <c r="BO40" s="699"/>
      <c r="BP40" s="699"/>
      <c r="BQ40" s="699"/>
      <c r="BR40" s="699"/>
      <c r="BS40" s="699"/>
      <c r="BT40" s="699"/>
      <c r="BU40" s="700"/>
      <c r="BV40" s="683">
        <v>106</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321787</v>
      </c>
      <c r="CS40" s="684"/>
      <c r="CT40" s="684"/>
      <c r="CU40" s="684"/>
      <c r="CV40" s="684"/>
      <c r="CW40" s="684"/>
      <c r="CX40" s="684"/>
      <c r="CY40" s="685"/>
      <c r="CZ40" s="688">
        <v>1.3</v>
      </c>
      <c r="DA40" s="717"/>
      <c r="DB40" s="717"/>
      <c r="DC40" s="721"/>
      <c r="DD40" s="692">
        <v>27027</v>
      </c>
      <c r="DE40" s="684"/>
      <c r="DF40" s="684"/>
      <c r="DG40" s="684"/>
      <c r="DH40" s="684"/>
      <c r="DI40" s="684"/>
      <c r="DJ40" s="684"/>
      <c r="DK40" s="685"/>
      <c r="DL40" s="692">
        <v>23848</v>
      </c>
      <c r="DM40" s="684"/>
      <c r="DN40" s="684"/>
      <c r="DO40" s="684"/>
      <c r="DP40" s="684"/>
      <c r="DQ40" s="684"/>
      <c r="DR40" s="684"/>
      <c r="DS40" s="684"/>
      <c r="DT40" s="684"/>
      <c r="DU40" s="684"/>
      <c r="DV40" s="685"/>
      <c r="DW40" s="688">
        <v>0.2</v>
      </c>
      <c r="DX40" s="717"/>
      <c r="DY40" s="717"/>
      <c r="DZ40" s="717"/>
      <c r="EA40" s="717"/>
      <c r="EB40" s="717"/>
      <c r="EC40" s="718"/>
    </row>
    <row r="41" spans="2:133" ht="11.25" customHeight="1" x14ac:dyDescent="0.15">
      <c r="B41" s="680" t="s">
        <v>342</v>
      </c>
      <c r="C41" s="681"/>
      <c r="D41" s="681"/>
      <c r="E41" s="681"/>
      <c r="F41" s="681"/>
      <c r="G41" s="681"/>
      <c r="H41" s="681"/>
      <c r="I41" s="681"/>
      <c r="J41" s="681"/>
      <c r="K41" s="681"/>
      <c r="L41" s="681"/>
      <c r="M41" s="681"/>
      <c r="N41" s="681"/>
      <c r="O41" s="681"/>
      <c r="P41" s="681"/>
      <c r="Q41" s="682"/>
      <c r="R41" s="683">
        <v>743075</v>
      </c>
      <c r="S41" s="684"/>
      <c r="T41" s="684"/>
      <c r="U41" s="684"/>
      <c r="V41" s="684"/>
      <c r="W41" s="684"/>
      <c r="X41" s="684"/>
      <c r="Y41" s="685"/>
      <c r="Z41" s="686">
        <v>3</v>
      </c>
      <c r="AA41" s="686"/>
      <c r="AB41" s="686"/>
      <c r="AC41" s="686"/>
      <c r="AD41" s="687" t="s">
        <v>234</v>
      </c>
      <c r="AE41" s="687"/>
      <c r="AF41" s="687"/>
      <c r="AG41" s="687"/>
      <c r="AH41" s="687"/>
      <c r="AI41" s="687"/>
      <c r="AJ41" s="687"/>
      <c r="AK41" s="687"/>
      <c r="AL41" s="688" t="s">
        <v>127</v>
      </c>
      <c r="AM41" s="689"/>
      <c r="AN41" s="689"/>
      <c r="AO41" s="690"/>
      <c r="AQ41" s="761" t="s">
        <v>343</v>
      </c>
      <c r="AR41" s="762"/>
      <c r="AS41" s="762"/>
      <c r="AT41" s="762"/>
      <c r="AU41" s="762"/>
      <c r="AV41" s="762"/>
      <c r="AW41" s="762"/>
      <c r="AX41" s="762"/>
      <c r="AY41" s="763"/>
      <c r="AZ41" s="683">
        <v>607366</v>
      </c>
      <c r="BA41" s="684"/>
      <c r="BB41" s="684"/>
      <c r="BC41" s="684"/>
      <c r="BD41" s="719"/>
      <c r="BE41" s="719"/>
      <c r="BF41" s="750"/>
      <c r="BG41" s="764"/>
      <c r="BH41" s="765"/>
      <c r="BI41" s="765"/>
      <c r="BJ41" s="765"/>
      <c r="BK41" s="765"/>
      <c r="BL41" s="236"/>
      <c r="BM41" s="699" t="s">
        <v>344</v>
      </c>
      <c r="BN41" s="699"/>
      <c r="BO41" s="699"/>
      <c r="BP41" s="699"/>
      <c r="BQ41" s="699"/>
      <c r="BR41" s="699"/>
      <c r="BS41" s="699"/>
      <c r="BT41" s="699"/>
      <c r="BU41" s="700"/>
      <c r="BV41" s="683" t="s">
        <v>234</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234</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346</v>
      </c>
      <c r="C42" s="734"/>
      <c r="D42" s="734"/>
      <c r="E42" s="734"/>
      <c r="F42" s="734"/>
      <c r="G42" s="734"/>
      <c r="H42" s="734"/>
      <c r="I42" s="734"/>
      <c r="J42" s="734"/>
      <c r="K42" s="734"/>
      <c r="L42" s="734"/>
      <c r="M42" s="734"/>
      <c r="N42" s="734"/>
      <c r="O42" s="734"/>
      <c r="P42" s="734"/>
      <c r="Q42" s="735"/>
      <c r="R42" s="768">
        <v>24474169</v>
      </c>
      <c r="S42" s="769"/>
      <c r="T42" s="769"/>
      <c r="U42" s="769"/>
      <c r="V42" s="769"/>
      <c r="W42" s="769"/>
      <c r="X42" s="769"/>
      <c r="Y42" s="777"/>
      <c r="Z42" s="778">
        <v>100</v>
      </c>
      <c r="AA42" s="778"/>
      <c r="AB42" s="778"/>
      <c r="AC42" s="778"/>
      <c r="AD42" s="779">
        <v>13951946</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1887156</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301</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1736961</v>
      </c>
      <c r="CS42" s="684"/>
      <c r="CT42" s="684"/>
      <c r="CU42" s="684"/>
      <c r="CV42" s="684"/>
      <c r="CW42" s="684"/>
      <c r="CX42" s="684"/>
      <c r="CY42" s="685"/>
      <c r="CZ42" s="688">
        <v>7.2</v>
      </c>
      <c r="DA42" s="689"/>
      <c r="DB42" s="689"/>
      <c r="DC42" s="701"/>
      <c r="DD42" s="692">
        <v>330147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v>40890</v>
      </c>
      <c r="CS43" s="719"/>
      <c r="CT43" s="719"/>
      <c r="CU43" s="719"/>
      <c r="CV43" s="719"/>
      <c r="CW43" s="719"/>
      <c r="CX43" s="719"/>
      <c r="CY43" s="720"/>
      <c r="CZ43" s="688">
        <v>0.2</v>
      </c>
      <c r="DA43" s="717"/>
      <c r="DB43" s="717"/>
      <c r="DC43" s="721"/>
      <c r="DD43" s="692">
        <v>38154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351</v>
      </c>
      <c r="CG44" s="681"/>
      <c r="CH44" s="681"/>
      <c r="CI44" s="681"/>
      <c r="CJ44" s="681"/>
      <c r="CK44" s="681"/>
      <c r="CL44" s="681"/>
      <c r="CM44" s="681"/>
      <c r="CN44" s="681"/>
      <c r="CO44" s="681"/>
      <c r="CP44" s="681"/>
      <c r="CQ44" s="682"/>
      <c r="CR44" s="683">
        <v>1662358</v>
      </c>
      <c r="CS44" s="684"/>
      <c r="CT44" s="684"/>
      <c r="CU44" s="684"/>
      <c r="CV44" s="684"/>
      <c r="CW44" s="684"/>
      <c r="CX44" s="684"/>
      <c r="CY44" s="685"/>
      <c r="CZ44" s="688">
        <v>6.9</v>
      </c>
      <c r="DA44" s="689"/>
      <c r="DB44" s="689"/>
      <c r="DC44" s="701"/>
      <c r="DD44" s="692">
        <v>281988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352</v>
      </c>
      <c r="CG45" s="681"/>
      <c r="CH45" s="681"/>
      <c r="CI45" s="681"/>
      <c r="CJ45" s="681"/>
      <c r="CK45" s="681"/>
      <c r="CL45" s="681"/>
      <c r="CM45" s="681"/>
      <c r="CN45" s="681"/>
      <c r="CO45" s="681"/>
      <c r="CP45" s="681"/>
      <c r="CQ45" s="682"/>
      <c r="CR45" s="683">
        <v>922173</v>
      </c>
      <c r="CS45" s="719"/>
      <c r="CT45" s="719"/>
      <c r="CU45" s="719"/>
      <c r="CV45" s="719"/>
      <c r="CW45" s="719"/>
      <c r="CX45" s="719"/>
      <c r="CY45" s="720"/>
      <c r="CZ45" s="688">
        <v>3.8</v>
      </c>
      <c r="DA45" s="717"/>
      <c r="DB45" s="717"/>
      <c r="DC45" s="721"/>
      <c r="DD45" s="692">
        <v>11144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354</v>
      </c>
      <c r="CG46" s="681"/>
      <c r="CH46" s="681"/>
      <c r="CI46" s="681"/>
      <c r="CJ46" s="681"/>
      <c r="CK46" s="681"/>
      <c r="CL46" s="681"/>
      <c r="CM46" s="681"/>
      <c r="CN46" s="681"/>
      <c r="CO46" s="681"/>
      <c r="CP46" s="681"/>
      <c r="CQ46" s="682"/>
      <c r="CR46" s="683">
        <v>531720</v>
      </c>
      <c r="CS46" s="684"/>
      <c r="CT46" s="684"/>
      <c r="CU46" s="684"/>
      <c r="CV46" s="684"/>
      <c r="CW46" s="684"/>
      <c r="CX46" s="684"/>
      <c r="CY46" s="685"/>
      <c r="CZ46" s="688">
        <v>2.2000000000000002</v>
      </c>
      <c r="DA46" s="689"/>
      <c r="DB46" s="689"/>
      <c r="DC46" s="701"/>
      <c r="DD46" s="692">
        <v>262390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356</v>
      </c>
      <c r="CG47" s="681"/>
      <c r="CH47" s="681"/>
      <c r="CI47" s="681"/>
      <c r="CJ47" s="681"/>
      <c r="CK47" s="681"/>
      <c r="CL47" s="681"/>
      <c r="CM47" s="681"/>
      <c r="CN47" s="681"/>
      <c r="CO47" s="681"/>
      <c r="CP47" s="681"/>
      <c r="CQ47" s="682"/>
      <c r="CR47" s="683">
        <v>74603</v>
      </c>
      <c r="CS47" s="719"/>
      <c r="CT47" s="719"/>
      <c r="CU47" s="719"/>
      <c r="CV47" s="719"/>
      <c r="CW47" s="719"/>
      <c r="CX47" s="719"/>
      <c r="CY47" s="720"/>
      <c r="CZ47" s="688">
        <v>0.3</v>
      </c>
      <c r="DA47" s="717"/>
      <c r="DB47" s="717"/>
      <c r="DC47" s="721"/>
      <c r="DD47" s="692">
        <v>48159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357</v>
      </c>
      <c r="CD48" s="799"/>
      <c r="CE48" s="800"/>
      <c r="CF48" s="680" t="s">
        <v>358</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359</v>
      </c>
      <c r="CE49" s="734"/>
      <c r="CF49" s="734"/>
      <c r="CG49" s="734"/>
      <c r="CH49" s="734"/>
      <c r="CI49" s="734"/>
      <c r="CJ49" s="734"/>
      <c r="CK49" s="734"/>
      <c r="CL49" s="734"/>
      <c r="CM49" s="734"/>
      <c r="CN49" s="734"/>
      <c r="CO49" s="734"/>
      <c r="CP49" s="734"/>
      <c r="CQ49" s="735"/>
      <c r="CR49" s="768">
        <v>24001845</v>
      </c>
      <c r="CS49" s="754"/>
      <c r="CT49" s="754"/>
      <c r="CU49" s="754"/>
      <c r="CV49" s="754"/>
      <c r="CW49" s="754"/>
      <c r="CX49" s="754"/>
      <c r="CY49" s="785"/>
      <c r="CZ49" s="780">
        <v>100</v>
      </c>
      <c r="DA49" s="786"/>
      <c r="DB49" s="786"/>
      <c r="DC49" s="787"/>
      <c r="DD49" s="788">
        <v>16826378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hBEtb7Yj6cwOf5sva8jd6kAth01ICnDpyMpTvV1sZVv/dhtby05sM+2cUoHe96AteT5r4VXKbF7kbH+RiWBlw==" saltValue="jqZuVTPjy+gUER0w7Iiv7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361</v>
      </c>
      <c r="DK2" s="831"/>
      <c r="DL2" s="831"/>
      <c r="DM2" s="831"/>
      <c r="DN2" s="831"/>
      <c r="DO2" s="832"/>
      <c r="DP2" s="250"/>
      <c r="DQ2" s="830" t="s">
        <v>362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365</v>
      </c>
      <c r="B5" s="825"/>
      <c r="C5" s="825"/>
      <c r="D5" s="825"/>
      <c r="E5" s="825"/>
      <c r="F5" s="825"/>
      <c r="G5" s="825"/>
      <c r="H5" s="825"/>
      <c r="I5" s="825"/>
      <c r="J5" s="825"/>
      <c r="K5" s="825"/>
      <c r="L5" s="825"/>
      <c r="M5" s="825"/>
      <c r="N5" s="825"/>
      <c r="O5" s="825"/>
      <c r="P5" s="826"/>
      <c r="Q5" s="801" t="s">
        <v>366</v>
      </c>
      <c r="R5" s="802"/>
      <c r="S5" s="802"/>
      <c r="T5" s="802"/>
      <c r="U5" s="803"/>
      <c r="V5" s="801" t="s">
        <v>367</v>
      </c>
      <c r="W5" s="802"/>
      <c r="X5" s="802"/>
      <c r="Y5" s="802"/>
      <c r="Z5" s="803"/>
      <c r="AA5" s="801" t="s">
        <v>368</v>
      </c>
      <c r="AB5" s="802"/>
      <c r="AC5" s="802"/>
      <c r="AD5" s="802"/>
      <c r="AE5" s="802"/>
      <c r="AF5" s="834" t="s">
        <v>369</v>
      </c>
      <c r="AG5" s="802"/>
      <c r="AH5" s="802"/>
      <c r="AI5" s="802"/>
      <c r="AJ5" s="813"/>
      <c r="AK5" s="802" t="s">
        <v>370</v>
      </c>
      <c r="AL5" s="802"/>
      <c r="AM5" s="802"/>
      <c r="AN5" s="802"/>
      <c r="AO5" s="803"/>
      <c r="AP5" s="801" t="s">
        <v>371</v>
      </c>
      <c r="AQ5" s="802"/>
      <c r="AR5" s="802"/>
      <c r="AS5" s="802"/>
      <c r="AT5" s="803"/>
      <c r="AU5" s="801" t="s">
        <v>372</v>
      </c>
      <c r="AV5" s="802"/>
      <c r="AW5" s="802"/>
      <c r="AX5" s="802"/>
      <c r="AY5" s="813"/>
      <c r="AZ5" s="257"/>
      <c r="BA5" s="257"/>
      <c r="BB5" s="257"/>
      <c r="BC5" s="257"/>
      <c r="BD5" s="257"/>
      <c r="BE5" s="258"/>
      <c r="BF5" s="258"/>
      <c r="BG5" s="258"/>
      <c r="BH5" s="258"/>
      <c r="BI5" s="258"/>
      <c r="BJ5" s="258"/>
      <c r="BK5" s="258"/>
      <c r="BL5" s="258"/>
      <c r="BM5" s="258"/>
      <c r="BN5" s="258"/>
      <c r="BO5" s="258"/>
      <c r="BP5" s="258"/>
      <c r="BQ5" s="824" t="s">
        <v>373</v>
      </c>
      <c r="BR5" s="825"/>
      <c r="BS5" s="825"/>
      <c r="BT5" s="825"/>
      <c r="BU5" s="825"/>
      <c r="BV5" s="825"/>
      <c r="BW5" s="825"/>
      <c r="BX5" s="825"/>
      <c r="BY5" s="825"/>
      <c r="BZ5" s="825"/>
      <c r="CA5" s="825"/>
      <c r="CB5" s="825"/>
      <c r="CC5" s="825"/>
      <c r="CD5" s="825"/>
      <c r="CE5" s="825"/>
      <c r="CF5" s="825"/>
      <c r="CG5" s="826"/>
      <c r="CH5" s="801" t="s">
        <v>374</v>
      </c>
      <c r="CI5" s="802"/>
      <c r="CJ5" s="802"/>
      <c r="CK5" s="802"/>
      <c r="CL5" s="803"/>
      <c r="CM5" s="801" t="s">
        <v>375</v>
      </c>
      <c r="CN5" s="802"/>
      <c r="CO5" s="802"/>
      <c r="CP5" s="802"/>
      <c r="CQ5" s="803"/>
      <c r="CR5" s="801" t="s">
        <v>376</v>
      </c>
      <c r="CS5" s="802"/>
      <c r="CT5" s="802"/>
      <c r="CU5" s="802"/>
      <c r="CV5" s="803"/>
      <c r="CW5" s="801" t="s">
        <v>377</v>
      </c>
      <c r="CX5" s="802"/>
      <c r="CY5" s="802"/>
      <c r="CZ5" s="802"/>
      <c r="DA5" s="803"/>
      <c r="DB5" s="801" t="s">
        <v>378</v>
      </c>
      <c r="DC5" s="802"/>
      <c r="DD5" s="802"/>
      <c r="DE5" s="802"/>
      <c r="DF5" s="803"/>
      <c r="DG5" s="807" t="s">
        <v>379</v>
      </c>
      <c r="DH5" s="808"/>
      <c r="DI5" s="808"/>
      <c r="DJ5" s="808"/>
      <c r="DK5" s="809"/>
      <c r="DL5" s="807" t="s">
        <v>380</v>
      </c>
      <c r="DM5" s="808"/>
      <c r="DN5" s="808"/>
      <c r="DO5" s="808"/>
      <c r="DP5" s="809"/>
      <c r="DQ5" s="801" t="s">
        <v>381</v>
      </c>
      <c r="DR5" s="802"/>
      <c r="DS5" s="802"/>
      <c r="DT5" s="802"/>
      <c r="DU5" s="803"/>
      <c r="DV5" s="801" t="s">
        <v>372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382</v>
      </c>
      <c r="C7" s="816"/>
      <c r="D7" s="816"/>
      <c r="E7" s="816"/>
      <c r="F7" s="816"/>
      <c r="G7" s="816"/>
      <c r="H7" s="816"/>
      <c r="I7" s="816"/>
      <c r="J7" s="816"/>
      <c r="K7" s="816"/>
      <c r="L7" s="816"/>
      <c r="M7" s="816"/>
      <c r="N7" s="816"/>
      <c r="O7" s="816"/>
      <c r="P7" s="817"/>
      <c r="Q7" s="818">
        <v>24442</v>
      </c>
      <c r="R7" s="819"/>
      <c r="S7" s="819"/>
      <c r="T7" s="819"/>
      <c r="U7" s="819"/>
      <c r="V7" s="819">
        <v>23969</v>
      </c>
      <c r="W7" s="819"/>
      <c r="X7" s="819"/>
      <c r="Y7" s="819"/>
      <c r="Z7" s="819"/>
      <c r="AA7" s="819">
        <v>472</v>
      </c>
      <c r="AB7" s="819"/>
      <c r="AC7" s="819"/>
      <c r="AD7" s="819"/>
      <c r="AE7" s="820"/>
      <c r="AF7" s="821">
        <v>310</v>
      </c>
      <c r="AG7" s="822"/>
      <c r="AH7" s="822"/>
      <c r="AI7" s="822"/>
      <c r="AJ7" s="823"/>
      <c r="AK7" s="858">
        <v>283</v>
      </c>
      <c r="AL7" s="859"/>
      <c r="AM7" s="859"/>
      <c r="AN7" s="859"/>
      <c r="AO7" s="859"/>
      <c r="AP7" s="859">
        <v>26982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9</v>
      </c>
      <c r="CI7" s="856"/>
      <c r="CJ7" s="856"/>
      <c r="CK7" s="856"/>
      <c r="CL7" s="857"/>
      <c r="CM7" s="855">
        <v>106</v>
      </c>
      <c r="CN7" s="856"/>
      <c r="CO7" s="856"/>
      <c r="CP7" s="856"/>
      <c r="CQ7" s="857"/>
      <c r="CR7" s="855">
        <v>110</v>
      </c>
      <c r="CS7" s="856"/>
      <c r="CT7" s="856"/>
      <c r="CU7" s="856"/>
      <c r="CV7" s="857"/>
      <c r="CW7" s="855">
        <v>0</v>
      </c>
      <c r="CX7" s="856"/>
      <c r="CY7" s="856"/>
      <c r="CZ7" s="856"/>
      <c r="DA7" s="857"/>
      <c r="DB7" s="855">
        <v>0</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3</v>
      </c>
      <c r="CI8" s="866"/>
      <c r="CJ8" s="866"/>
      <c r="CK8" s="866"/>
      <c r="CL8" s="867"/>
      <c r="CM8" s="865">
        <v>286</v>
      </c>
      <c r="CN8" s="866"/>
      <c r="CO8" s="866"/>
      <c r="CP8" s="866"/>
      <c r="CQ8" s="867"/>
      <c r="CR8" s="865">
        <v>203</v>
      </c>
      <c r="CS8" s="866"/>
      <c r="CT8" s="866"/>
      <c r="CU8" s="866"/>
      <c r="CV8" s="867"/>
      <c r="CW8" s="865">
        <v>0</v>
      </c>
      <c r="CX8" s="866"/>
      <c r="CY8" s="866"/>
      <c r="CZ8" s="866"/>
      <c r="DA8" s="867"/>
      <c r="DB8" s="865">
        <v>0</v>
      </c>
      <c r="DC8" s="866"/>
      <c r="DD8" s="866"/>
      <c r="DE8" s="866"/>
      <c r="DF8" s="867"/>
      <c r="DG8" s="865" t="s">
        <v>588</v>
      </c>
      <c r="DH8" s="866"/>
      <c r="DI8" s="866"/>
      <c r="DJ8" s="866"/>
      <c r="DK8" s="867"/>
      <c r="DL8" s="865" t="s">
        <v>588</v>
      </c>
      <c r="DM8" s="866"/>
      <c r="DN8" s="866"/>
      <c r="DO8" s="866"/>
      <c r="DP8" s="867"/>
      <c r="DQ8" s="865" t="s">
        <v>588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601</v>
      </c>
      <c r="BT9" s="853"/>
      <c r="BU9" s="853"/>
      <c r="BV9" s="853"/>
      <c r="BW9" s="853"/>
      <c r="BX9" s="853"/>
      <c r="BY9" s="853"/>
      <c r="BZ9" s="853"/>
      <c r="CA9" s="853"/>
      <c r="CB9" s="853"/>
      <c r="CC9" s="853"/>
      <c r="CD9" s="853"/>
      <c r="CE9" s="853"/>
      <c r="CF9" s="853"/>
      <c r="CG9" s="854"/>
      <c r="CH9" s="865">
        <v>1</v>
      </c>
      <c r="CI9" s="866"/>
      <c r="CJ9" s="866"/>
      <c r="CK9" s="866"/>
      <c r="CL9" s="867"/>
      <c r="CM9" s="865">
        <v>20</v>
      </c>
      <c r="CN9" s="866"/>
      <c r="CO9" s="866"/>
      <c r="CP9" s="866"/>
      <c r="CQ9" s="867"/>
      <c r="CR9" s="865">
        <v>18</v>
      </c>
      <c r="CS9" s="866"/>
      <c r="CT9" s="866"/>
      <c r="CU9" s="866"/>
      <c r="CV9" s="867"/>
      <c r="CW9" s="865">
        <v>3</v>
      </c>
      <c r="CX9" s="866"/>
      <c r="CY9" s="866"/>
      <c r="CZ9" s="866"/>
      <c r="DA9" s="867"/>
      <c r="DB9" s="865">
        <v>110</v>
      </c>
      <c r="DC9" s="866"/>
      <c r="DD9" s="866"/>
      <c r="DE9" s="866"/>
      <c r="DF9" s="867"/>
      <c r="DG9" s="865">
        <v>0</v>
      </c>
      <c r="DH9" s="866"/>
      <c r="DI9" s="866"/>
      <c r="DJ9" s="866"/>
      <c r="DK9" s="867"/>
      <c r="DL9" s="865" t="s">
        <v>588</v>
      </c>
      <c r="DM9" s="866"/>
      <c r="DN9" s="866"/>
      <c r="DO9" s="866"/>
      <c r="DP9" s="867"/>
      <c r="DQ9" s="865" t="s">
        <v>588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602</v>
      </c>
      <c r="BT10" s="853"/>
      <c r="BU10" s="853"/>
      <c r="BV10" s="853"/>
      <c r="BW10" s="853"/>
      <c r="BX10" s="853"/>
      <c r="BY10" s="853"/>
      <c r="BZ10" s="853"/>
      <c r="CA10" s="853"/>
      <c r="CB10" s="853"/>
      <c r="CC10" s="853"/>
      <c r="CD10" s="853"/>
      <c r="CE10" s="853"/>
      <c r="CF10" s="853"/>
      <c r="CG10" s="854"/>
      <c r="CH10" s="865">
        <v>-52</v>
      </c>
      <c r="CI10" s="866"/>
      <c r="CJ10" s="866"/>
      <c r="CK10" s="866"/>
      <c r="CL10" s="867"/>
      <c r="CM10" s="865">
        <v>-38</v>
      </c>
      <c r="CN10" s="866"/>
      <c r="CO10" s="866"/>
      <c r="CP10" s="866"/>
      <c r="CQ10" s="867"/>
      <c r="CR10" s="865">
        <v>3</v>
      </c>
      <c r="CS10" s="866"/>
      <c r="CT10" s="866"/>
      <c r="CU10" s="866"/>
      <c r="CV10" s="867"/>
      <c r="CW10" s="865">
        <v>11</v>
      </c>
      <c r="CX10" s="866"/>
      <c r="CY10" s="866"/>
      <c r="CZ10" s="866"/>
      <c r="DA10" s="867"/>
      <c r="DB10" s="865">
        <v>0</v>
      </c>
      <c r="DC10" s="866"/>
      <c r="DD10" s="866"/>
      <c r="DE10" s="866"/>
      <c r="DF10" s="867"/>
      <c r="DG10" s="865">
        <v>0</v>
      </c>
      <c r="DH10" s="866"/>
      <c r="DI10" s="866"/>
      <c r="DJ10" s="866"/>
      <c r="DK10" s="867"/>
      <c r="DL10" s="865" t="s">
        <v>588</v>
      </c>
      <c r="DM10" s="866"/>
      <c r="DN10" s="866"/>
      <c r="DO10" s="866"/>
      <c r="DP10" s="867"/>
      <c r="DQ10" s="865" t="s">
        <v>588</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603</v>
      </c>
      <c r="BT11" s="853"/>
      <c r="BU11" s="853"/>
      <c r="BV11" s="853"/>
      <c r="BW11" s="853"/>
      <c r="BX11" s="853"/>
      <c r="BY11" s="853"/>
      <c r="BZ11" s="853"/>
      <c r="CA11" s="853"/>
      <c r="CB11" s="853"/>
      <c r="CC11" s="853"/>
      <c r="CD11" s="853"/>
      <c r="CE11" s="853"/>
      <c r="CF11" s="853"/>
      <c r="CG11" s="854"/>
      <c r="CH11" s="865">
        <v>-10</v>
      </c>
      <c r="CI11" s="866"/>
      <c r="CJ11" s="866"/>
      <c r="CK11" s="866"/>
      <c r="CL11" s="867"/>
      <c r="CM11" s="865">
        <v>-10</v>
      </c>
      <c r="CN11" s="866"/>
      <c r="CO11" s="866"/>
      <c r="CP11" s="866"/>
      <c r="CQ11" s="867"/>
      <c r="CR11" s="865">
        <v>5</v>
      </c>
      <c r="CS11" s="866"/>
      <c r="CT11" s="866"/>
      <c r="CU11" s="866"/>
      <c r="CV11" s="867"/>
      <c r="CW11" s="865">
        <v>0</v>
      </c>
      <c r="CX11" s="866"/>
      <c r="CY11" s="866"/>
      <c r="CZ11" s="866"/>
      <c r="DA11" s="867"/>
      <c r="DB11" s="865">
        <v>0</v>
      </c>
      <c r="DC11" s="866"/>
      <c r="DD11" s="866"/>
      <c r="DE11" s="866"/>
      <c r="DF11" s="867"/>
      <c r="DG11" s="865" t="s">
        <v>588</v>
      </c>
      <c r="DH11" s="866"/>
      <c r="DI11" s="866"/>
      <c r="DJ11" s="866"/>
      <c r="DK11" s="867"/>
      <c r="DL11" s="865" t="s">
        <v>588</v>
      </c>
      <c r="DM11" s="866"/>
      <c r="DN11" s="866"/>
      <c r="DO11" s="866"/>
      <c r="DP11" s="867"/>
      <c r="DQ11" s="865" t="s">
        <v>588</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384</v>
      </c>
      <c r="B23" s="874" t="s">
        <v>385</v>
      </c>
      <c r="C23" s="875"/>
      <c r="D23" s="875"/>
      <c r="E23" s="875"/>
      <c r="F23" s="875"/>
      <c r="G23" s="875"/>
      <c r="H23" s="875"/>
      <c r="I23" s="875"/>
      <c r="J23" s="875"/>
      <c r="K23" s="875"/>
      <c r="L23" s="875"/>
      <c r="M23" s="875"/>
      <c r="N23" s="875"/>
      <c r="O23" s="875"/>
      <c r="P23" s="876"/>
      <c r="Q23" s="877">
        <v>24474</v>
      </c>
      <c r="R23" s="878"/>
      <c r="S23" s="878"/>
      <c r="T23" s="878"/>
      <c r="U23" s="878"/>
      <c r="V23" s="878">
        <v>24002</v>
      </c>
      <c r="W23" s="878"/>
      <c r="X23" s="878"/>
      <c r="Y23" s="878"/>
      <c r="Z23" s="878"/>
      <c r="AA23" s="878">
        <v>472</v>
      </c>
      <c r="AB23" s="878"/>
      <c r="AC23" s="878"/>
      <c r="AD23" s="878"/>
      <c r="AE23" s="879"/>
      <c r="AF23" s="880">
        <v>310</v>
      </c>
      <c r="AG23" s="878"/>
      <c r="AH23" s="878"/>
      <c r="AI23" s="878"/>
      <c r="AJ23" s="881"/>
      <c r="AK23" s="882"/>
      <c r="AL23" s="883"/>
      <c r="AM23" s="883"/>
      <c r="AN23" s="883"/>
      <c r="AO23" s="883"/>
      <c r="AP23" s="878">
        <v>26982</v>
      </c>
      <c r="AQ23" s="878"/>
      <c r="AR23" s="878"/>
      <c r="AS23" s="878"/>
      <c r="AT23" s="878"/>
      <c r="AU23" s="884"/>
      <c r="AV23" s="884"/>
      <c r="AW23" s="884"/>
      <c r="AX23" s="884"/>
      <c r="AY23" s="885"/>
      <c r="AZ23" s="893" t="s">
        <v>386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365</v>
      </c>
      <c r="B26" s="825"/>
      <c r="C26" s="825"/>
      <c r="D26" s="825"/>
      <c r="E26" s="825"/>
      <c r="F26" s="825"/>
      <c r="G26" s="825"/>
      <c r="H26" s="825"/>
      <c r="I26" s="825"/>
      <c r="J26" s="825"/>
      <c r="K26" s="825"/>
      <c r="L26" s="825"/>
      <c r="M26" s="825"/>
      <c r="N26" s="825"/>
      <c r="O26" s="825"/>
      <c r="P26" s="826"/>
      <c r="Q26" s="801" t="s">
        <v>389</v>
      </c>
      <c r="R26" s="802"/>
      <c r="S26" s="802"/>
      <c r="T26" s="802"/>
      <c r="U26" s="803"/>
      <c r="V26" s="801" t="s">
        <v>390</v>
      </c>
      <c r="W26" s="802"/>
      <c r="X26" s="802"/>
      <c r="Y26" s="802"/>
      <c r="Z26" s="803"/>
      <c r="AA26" s="801" t="s">
        <v>391</v>
      </c>
      <c r="AB26" s="802"/>
      <c r="AC26" s="802"/>
      <c r="AD26" s="802"/>
      <c r="AE26" s="802"/>
      <c r="AF26" s="896" t="s">
        <v>392</v>
      </c>
      <c r="AG26" s="897"/>
      <c r="AH26" s="897"/>
      <c r="AI26" s="897"/>
      <c r="AJ26" s="898"/>
      <c r="AK26" s="802" t="s">
        <v>393</v>
      </c>
      <c r="AL26" s="802"/>
      <c r="AM26" s="802"/>
      <c r="AN26" s="802"/>
      <c r="AO26" s="803"/>
      <c r="AP26" s="801" t="s">
        <v>394</v>
      </c>
      <c r="AQ26" s="802"/>
      <c r="AR26" s="802"/>
      <c r="AS26" s="802"/>
      <c r="AT26" s="803"/>
      <c r="AU26" s="801" t="s">
        <v>395</v>
      </c>
      <c r="AV26" s="802"/>
      <c r="AW26" s="802"/>
      <c r="AX26" s="802"/>
      <c r="AY26" s="803"/>
      <c r="AZ26" s="801" t="s">
        <v>396</v>
      </c>
      <c r="BA26" s="802"/>
      <c r="BB26" s="802"/>
      <c r="BC26" s="802"/>
      <c r="BD26" s="803"/>
      <c r="BE26" s="801" t="s">
        <v>372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397</v>
      </c>
      <c r="C28" s="816"/>
      <c r="D28" s="816"/>
      <c r="E28" s="816"/>
      <c r="F28" s="816"/>
      <c r="G28" s="816"/>
      <c r="H28" s="816"/>
      <c r="I28" s="816"/>
      <c r="J28" s="816"/>
      <c r="K28" s="816"/>
      <c r="L28" s="816"/>
      <c r="M28" s="816"/>
      <c r="N28" s="816"/>
      <c r="O28" s="816"/>
      <c r="P28" s="817"/>
      <c r="Q28" s="906">
        <v>7853</v>
      </c>
      <c r="R28" s="907"/>
      <c r="S28" s="907"/>
      <c r="T28" s="907"/>
      <c r="U28" s="907"/>
      <c r="V28" s="907">
        <v>7927</v>
      </c>
      <c r="W28" s="907"/>
      <c r="X28" s="907"/>
      <c r="Y28" s="907"/>
      <c r="Z28" s="907"/>
      <c r="AA28" s="907">
        <v>-75</v>
      </c>
      <c r="AB28" s="907"/>
      <c r="AC28" s="907"/>
      <c r="AD28" s="907"/>
      <c r="AE28" s="908"/>
      <c r="AF28" s="909">
        <v>-75</v>
      </c>
      <c r="AG28" s="907"/>
      <c r="AH28" s="907"/>
      <c r="AI28" s="907"/>
      <c r="AJ28" s="910"/>
      <c r="AK28" s="911">
        <v>607</v>
      </c>
      <c r="AL28" s="902"/>
      <c r="AM28" s="902"/>
      <c r="AN28" s="902"/>
      <c r="AO28" s="902"/>
      <c r="AP28" s="902" t="s">
        <v>588</v>
      </c>
      <c r="AQ28" s="902"/>
      <c r="AR28" s="902"/>
      <c r="AS28" s="902"/>
      <c r="AT28" s="902"/>
      <c r="AU28" s="902" t="s">
        <v>588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398</v>
      </c>
      <c r="C29" s="840"/>
      <c r="D29" s="840"/>
      <c r="E29" s="840"/>
      <c r="F29" s="840"/>
      <c r="G29" s="840"/>
      <c r="H29" s="840"/>
      <c r="I29" s="840"/>
      <c r="J29" s="840"/>
      <c r="K29" s="840"/>
      <c r="L29" s="840"/>
      <c r="M29" s="840"/>
      <c r="N29" s="840"/>
      <c r="O29" s="840"/>
      <c r="P29" s="841"/>
      <c r="Q29" s="842">
        <v>6201</v>
      </c>
      <c r="R29" s="843"/>
      <c r="S29" s="843"/>
      <c r="T29" s="843"/>
      <c r="U29" s="843"/>
      <c r="V29" s="843">
        <v>6124</v>
      </c>
      <c r="W29" s="843"/>
      <c r="X29" s="843"/>
      <c r="Y29" s="843"/>
      <c r="Z29" s="843"/>
      <c r="AA29" s="843">
        <v>76</v>
      </c>
      <c r="AB29" s="843"/>
      <c r="AC29" s="843"/>
      <c r="AD29" s="843"/>
      <c r="AE29" s="844"/>
      <c r="AF29" s="845">
        <v>76</v>
      </c>
      <c r="AG29" s="846"/>
      <c r="AH29" s="846"/>
      <c r="AI29" s="846"/>
      <c r="AJ29" s="847"/>
      <c r="AK29" s="914">
        <v>922</v>
      </c>
      <c r="AL29" s="915"/>
      <c r="AM29" s="915"/>
      <c r="AN29" s="915"/>
      <c r="AO29" s="915"/>
      <c r="AP29" s="915" t="s">
        <v>588</v>
      </c>
      <c r="AQ29" s="915"/>
      <c r="AR29" s="915"/>
      <c r="AS29" s="915"/>
      <c r="AT29" s="915"/>
      <c r="AU29" s="915" t="s">
        <v>588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399</v>
      </c>
      <c r="C30" s="840"/>
      <c r="D30" s="840"/>
      <c r="E30" s="840"/>
      <c r="F30" s="840"/>
      <c r="G30" s="840"/>
      <c r="H30" s="840"/>
      <c r="I30" s="840"/>
      <c r="J30" s="840"/>
      <c r="K30" s="840"/>
      <c r="L30" s="840"/>
      <c r="M30" s="840"/>
      <c r="N30" s="840"/>
      <c r="O30" s="840"/>
      <c r="P30" s="841"/>
      <c r="Q30" s="842">
        <v>812</v>
      </c>
      <c r="R30" s="843"/>
      <c r="S30" s="843"/>
      <c r="T30" s="843"/>
      <c r="U30" s="843"/>
      <c r="V30" s="843">
        <v>812</v>
      </c>
      <c r="W30" s="843"/>
      <c r="X30" s="843"/>
      <c r="Y30" s="843"/>
      <c r="Z30" s="843"/>
      <c r="AA30" s="843">
        <v>1</v>
      </c>
      <c r="AB30" s="843"/>
      <c r="AC30" s="843"/>
      <c r="AD30" s="843"/>
      <c r="AE30" s="844"/>
      <c r="AF30" s="845">
        <v>1</v>
      </c>
      <c r="AG30" s="846"/>
      <c r="AH30" s="846"/>
      <c r="AI30" s="846"/>
      <c r="AJ30" s="847"/>
      <c r="AK30" s="914">
        <v>206</v>
      </c>
      <c r="AL30" s="915"/>
      <c r="AM30" s="915"/>
      <c r="AN30" s="915"/>
      <c r="AO30" s="915"/>
      <c r="AP30" s="915" t="s">
        <v>588</v>
      </c>
      <c r="AQ30" s="915"/>
      <c r="AR30" s="915"/>
      <c r="AS30" s="915"/>
      <c r="AT30" s="915"/>
      <c r="AU30" s="915" t="s">
        <v>588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400</v>
      </c>
      <c r="C31" s="840"/>
      <c r="D31" s="840"/>
      <c r="E31" s="840"/>
      <c r="F31" s="840"/>
      <c r="G31" s="840"/>
      <c r="H31" s="840"/>
      <c r="I31" s="840"/>
      <c r="J31" s="840"/>
      <c r="K31" s="840"/>
      <c r="L31" s="840"/>
      <c r="M31" s="840"/>
      <c r="N31" s="840"/>
      <c r="O31" s="840"/>
      <c r="P31" s="841"/>
      <c r="Q31" s="842">
        <v>2188</v>
      </c>
      <c r="R31" s="843"/>
      <c r="S31" s="843"/>
      <c r="T31" s="843"/>
      <c r="U31" s="843"/>
      <c r="V31" s="843">
        <v>2035</v>
      </c>
      <c r="W31" s="843"/>
      <c r="X31" s="843"/>
      <c r="Y31" s="843"/>
      <c r="Z31" s="843"/>
      <c r="AA31" s="843">
        <v>152</v>
      </c>
      <c r="AB31" s="843"/>
      <c r="AC31" s="843"/>
      <c r="AD31" s="843"/>
      <c r="AE31" s="844"/>
      <c r="AF31" s="845">
        <v>2506</v>
      </c>
      <c r="AG31" s="846"/>
      <c r="AH31" s="846"/>
      <c r="AI31" s="846"/>
      <c r="AJ31" s="847"/>
      <c r="AK31" s="914">
        <v>6</v>
      </c>
      <c r="AL31" s="915"/>
      <c r="AM31" s="915"/>
      <c r="AN31" s="915"/>
      <c r="AO31" s="915"/>
      <c r="AP31" s="915">
        <v>5433</v>
      </c>
      <c r="AQ31" s="915"/>
      <c r="AR31" s="915"/>
      <c r="AS31" s="915"/>
      <c r="AT31" s="915"/>
      <c r="AU31" s="915">
        <v>671</v>
      </c>
      <c r="AV31" s="915"/>
      <c r="AW31" s="915"/>
      <c r="AX31" s="915"/>
      <c r="AY31" s="915"/>
      <c r="AZ31" s="916" t="s">
        <v>588</v>
      </c>
      <c r="BA31" s="916"/>
      <c r="BB31" s="916"/>
      <c r="BC31" s="916"/>
      <c r="BD31" s="916"/>
      <c r="BE31" s="912" t="s">
        <v>401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402</v>
      </c>
      <c r="C32" s="840"/>
      <c r="D32" s="840"/>
      <c r="E32" s="840"/>
      <c r="F32" s="840"/>
      <c r="G32" s="840"/>
      <c r="H32" s="840"/>
      <c r="I32" s="840"/>
      <c r="J32" s="840"/>
      <c r="K32" s="840"/>
      <c r="L32" s="840"/>
      <c r="M32" s="840"/>
      <c r="N32" s="840"/>
      <c r="O32" s="840"/>
      <c r="P32" s="841"/>
      <c r="Q32" s="842">
        <v>512</v>
      </c>
      <c r="R32" s="843"/>
      <c r="S32" s="843"/>
      <c r="T32" s="843"/>
      <c r="U32" s="843"/>
      <c r="V32" s="843">
        <v>512</v>
      </c>
      <c r="W32" s="843"/>
      <c r="X32" s="843"/>
      <c r="Y32" s="843"/>
      <c r="Z32" s="843"/>
      <c r="AA32" s="843">
        <v>0</v>
      </c>
      <c r="AB32" s="843"/>
      <c r="AC32" s="843"/>
      <c r="AD32" s="843"/>
      <c r="AE32" s="844"/>
      <c r="AF32" s="845">
        <v>9</v>
      </c>
      <c r="AG32" s="846"/>
      <c r="AH32" s="846"/>
      <c r="AI32" s="846"/>
      <c r="AJ32" s="847"/>
      <c r="AK32" s="914">
        <v>510</v>
      </c>
      <c r="AL32" s="915"/>
      <c r="AM32" s="915"/>
      <c r="AN32" s="915"/>
      <c r="AO32" s="915"/>
      <c r="AP32" s="915">
        <v>371</v>
      </c>
      <c r="AQ32" s="915"/>
      <c r="AR32" s="915"/>
      <c r="AS32" s="915"/>
      <c r="AT32" s="915"/>
      <c r="AU32" s="915">
        <v>371</v>
      </c>
      <c r="AV32" s="915"/>
      <c r="AW32" s="915"/>
      <c r="AX32" s="915"/>
      <c r="AY32" s="915"/>
      <c r="AZ32" s="916" t="s">
        <v>588</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404</v>
      </c>
      <c r="C33" s="840"/>
      <c r="D33" s="840"/>
      <c r="E33" s="840"/>
      <c r="F33" s="840"/>
      <c r="G33" s="840"/>
      <c r="H33" s="840"/>
      <c r="I33" s="840"/>
      <c r="J33" s="840"/>
      <c r="K33" s="840"/>
      <c r="L33" s="840"/>
      <c r="M33" s="840"/>
      <c r="N33" s="840"/>
      <c r="O33" s="840"/>
      <c r="P33" s="841"/>
      <c r="Q33" s="842">
        <v>2382</v>
      </c>
      <c r="R33" s="843"/>
      <c r="S33" s="843"/>
      <c r="T33" s="843"/>
      <c r="U33" s="843"/>
      <c r="V33" s="843">
        <v>2135</v>
      </c>
      <c r="W33" s="843"/>
      <c r="X33" s="843"/>
      <c r="Y33" s="843"/>
      <c r="Z33" s="843"/>
      <c r="AA33" s="843">
        <v>247</v>
      </c>
      <c r="AB33" s="843"/>
      <c r="AC33" s="843"/>
      <c r="AD33" s="843"/>
      <c r="AE33" s="844"/>
      <c r="AF33" s="845">
        <v>247</v>
      </c>
      <c r="AG33" s="846"/>
      <c r="AH33" s="846"/>
      <c r="AI33" s="846"/>
      <c r="AJ33" s="847"/>
      <c r="AK33" s="914">
        <v>852</v>
      </c>
      <c r="AL33" s="915"/>
      <c r="AM33" s="915"/>
      <c r="AN33" s="915"/>
      <c r="AO33" s="915"/>
      <c r="AP33" s="915">
        <v>11368</v>
      </c>
      <c r="AQ33" s="915"/>
      <c r="AR33" s="915"/>
      <c r="AS33" s="915"/>
      <c r="AT33" s="915"/>
      <c r="AU33" s="915">
        <v>8640</v>
      </c>
      <c r="AV33" s="915"/>
      <c r="AW33" s="915"/>
      <c r="AX33" s="915"/>
      <c r="AY33" s="915"/>
      <c r="AZ33" s="916" t="s">
        <v>588</v>
      </c>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384</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2764</v>
      </c>
      <c r="AG63" s="926"/>
      <c r="AH63" s="926"/>
      <c r="AI63" s="926"/>
      <c r="AJ63" s="927"/>
      <c r="AK63" s="928"/>
      <c r="AL63" s="923"/>
      <c r="AM63" s="923"/>
      <c r="AN63" s="923"/>
      <c r="AO63" s="923"/>
      <c r="AP63" s="926">
        <v>17172</v>
      </c>
      <c r="AQ63" s="926"/>
      <c r="AR63" s="926"/>
      <c r="AS63" s="926"/>
      <c r="AT63" s="926"/>
      <c r="AU63" s="926">
        <v>9682</v>
      </c>
      <c r="AV63" s="926"/>
      <c r="AW63" s="926"/>
      <c r="AX63" s="926"/>
      <c r="AY63" s="926"/>
      <c r="AZ63" s="930"/>
      <c r="BA63" s="930"/>
      <c r="BB63" s="930"/>
      <c r="BC63" s="930"/>
      <c r="BD63" s="930"/>
      <c r="BE63" s="931"/>
      <c r="BF63" s="931"/>
      <c r="BG63" s="931"/>
      <c r="BH63" s="931"/>
      <c r="BI63" s="932"/>
      <c r="BJ63" s="933" t="s">
        <v>408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411</v>
      </c>
      <c r="R66" s="802"/>
      <c r="S66" s="802"/>
      <c r="T66" s="802"/>
      <c r="U66" s="803"/>
      <c r="V66" s="801" t="s">
        <v>412</v>
      </c>
      <c r="W66" s="802"/>
      <c r="X66" s="802"/>
      <c r="Y66" s="802"/>
      <c r="Z66" s="803"/>
      <c r="AA66" s="801" t="s">
        <v>413</v>
      </c>
      <c r="AB66" s="802"/>
      <c r="AC66" s="802"/>
      <c r="AD66" s="802"/>
      <c r="AE66" s="803"/>
      <c r="AF66" s="936" t="s">
        <v>414</v>
      </c>
      <c r="AG66" s="897"/>
      <c r="AH66" s="897"/>
      <c r="AI66" s="897"/>
      <c r="AJ66" s="937"/>
      <c r="AK66" s="801" t="s">
        <v>415</v>
      </c>
      <c r="AL66" s="825"/>
      <c r="AM66" s="825"/>
      <c r="AN66" s="825"/>
      <c r="AO66" s="826"/>
      <c r="AP66" s="801" t="s">
        <v>416</v>
      </c>
      <c r="AQ66" s="802"/>
      <c r="AR66" s="802"/>
      <c r="AS66" s="802"/>
      <c r="AT66" s="803"/>
      <c r="AU66" s="801" t="s">
        <v>417</v>
      </c>
      <c r="AV66" s="802"/>
      <c r="AW66" s="802"/>
      <c r="AX66" s="802"/>
      <c r="AY66" s="803"/>
      <c r="AZ66" s="801" t="s">
        <v>372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588</v>
      </c>
      <c r="AQ68" s="950"/>
      <c r="AR68" s="950"/>
      <c r="AS68" s="950"/>
      <c r="AT68" s="950"/>
      <c r="AU68" s="950" t="s">
        <v>588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588</v>
      </c>
      <c r="AL69" s="915"/>
      <c r="AM69" s="915"/>
      <c r="AN69" s="915"/>
      <c r="AO69" s="915"/>
      <c r="AP69" s="915" t="s">
        <v>588</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588</v>
      </c>
      <c r="AL71" s="915"/>
      <c r="AM71" s="915"/>
      <c r="AN71" s="915"/>
      <c r="AO71" s="915"/>
      <c r="AP71" s="915" t="s">
        <v>588</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594</v>
      </c>
      <c r="C72" s="958"/>
      <c r="D72" s="958"/>
      <c r="E72" s="958"/>
      <c r="F72" s="958"/>
      <c r="G72" s="958"/>
      <c r="H72" s="958"/>
      <c r="I72" s="958"/>
      <c r="J72" s="958"/>
      <c r="K72" s="958"/>
      <c r="L72" s="958"/>
      <c r="M72" s="958"/>
      <c r="N72" s="958"/>
      <c r="O72" s="958"/>
      <c r="P72" s="959"/>
      <c r="Q72" s="960">
        <v>1489</v>
      </c>
      <c r="R72" s="915"/>
      <c r="S72" s="915"/>
      <c r="T72" s="915"/>
      <c r="U72" s="915"/>
      <c r="V72" s="915">
        <v>1399</v>
      </c>
      <c r="W72" s="915"/>
      <c r="X72" s="915"/>
      <c r="Y72" s="915"/>
      <c r="Z72" s="915"/>
      <c r="AA72" s="915">
        <v>116</v>
      </c>
      <c r="AB72" s="915"/>
      <c r="AC72" s="915"/>
      <c r="AD72" s="915"/>
      <c r="AE72" s="915"/>
      <c r="AF72" s="915">
        <v>4265</v>
      </c>
      <c r="AG72" s="915"/>
      <c r="AH72" s="915"/>
      <c r="AI72" s="915"/>
      <c r="AJ72" s="915"/>
      <c r="AK72" s="915" t="s">
        <v>588</v>
      </c>
      <c r="AL72" s="915"/>
      <c r="AM72" s="915"/>
      <c r="AN72" s="915"/>
      <c r="AO72" s="915"/>
      <c r="AP72" s="915">
        <v>1806</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595</v>
      </c>
      <c r="C73" s="958"/>
      <c r="D73" s="958"/>
      <c r="E73" s="958"/>
      <c r="F73" s="958"/>
      <c r="G73" s="958"/>
      <c r="H73" s="958"/>
      <c r="I73" s="958"/>
      <c r="J73" s="958"/>
      <c r="K73" s="958"/>
      <c r="L73" s="958"/>
      <c r="M73" s="958"/>
      <c r="N73" s="958"/>
      <c r="O73" s="958"/>
      <c r="P73" s="959"/>
      <c r="Q73" s="960">
        <v>53</v>
      </c>
      <c r="R73" s="915"/>
      <c r="S73" s="915"/>
      <c r="T73" s="915"/>
      <c r="U73" s="915"/>
      <c r="V73" s="915">
        <v>45</v>
      </c>
      <c r="W73" s="915"/>
      <c r="X73" s="915"/>
      <c r="Y73" s="915"/>
      <c r="Z73" s="915"/>
      <c r="AA73" s="915">
        <v>8</v>
      </c>
      <c r="AB73" s="915"/>
      <c r="AC73" s="915"/>
      <c r="AD73" s="915"/>
      <c r="AE73" s="915"/>
      <c r="AF73" s="915">
        <v>8</v>
      </c>
      <c r="AG73" s="915"/>
      <c r="AH73" s="915"/>
      <c r="AI73" s="915"/>
      <c r="AJ73" s="915"/>
      <c r="AK73" s="915" t="s">
        <v>588</v>
      </c>
      <c r="AL73" s="915"/>
      <c r="AM73" s="915"/>
      <c r="AN73" s="915"/>
      <c r="AO73" s="915"/>
      <c r="AP73" s="915" t="s">
        <v>588</v>
      </c>
      <c r="AQ73" s="915"/>
      <c r="AR73" s="915"/>
      <c r="AS73" s="915"/>
      <c r="AT73" s="915"/>
      <c r="AU73" s="915" t="s">
        <v>588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593</v>
      </c>
      <c r="C74" s="958"/>
      <c r="D74" s="958"/>
      <c r="E74" s="958"/>
      <c r="F74" s="958"/>
      <c r="G74" s="958"/>
      <c r="H74" s="958"/>
      <c r="I74" s="958"/>
      <c r="J74" s="958"/>
      <c r="K74" s="958"/>
      <c r="L74" s="958"/>
      <c r="M74" s="958"/>
      <c r="N74" s="958"/>
      <c r="O74" s="958"/>
      <c r="P74" s="959"/>
      <c r="Q74" s="960">
        <v>6186</v>
      </c>
      <c r="R74" s="915"/>
      <c r="S74" s="915"/>
      <c r="T74" s="915"/>
      <c r="U74" s="915"/>
      <c r="V74" s="915">
        <v>6139</v>
      </c>
      <c r="W74" s="915"/>
      <c r="X74" s="915"/>
      <c r="Y74" s="915"/>
      <c r="Z74" s="915"/>
      <c r="AA74" s="915">
        <v>47</v>
      </c>
      <c r="AB74" s="915"/>
      <c r="AC74" s="915"/>
      <c r="AD74" s="915"/>
      <c r="AE74" s="915"/>
      <c r="AF74" s="915">
        <v>47</v>
      </c>
      <c r="AG74" s="915"/>
      <c r="AH74" s="915"/>
      <c r="AI74" s="915"/>
      <c r="AJ74" s="915"/>
      <c r="AK74" s="915" t="s">
        <v>588</v>
      </c>
      <c r="AL74" s="915"/>
      <c r="AM74" s="915"/>
      <c r="AN74" s="915"/>
      <c r="AO74" s="915"/>
      <c r="AP74" s="915" t="s">
        <v>588</v>
      </c>
      <c r="AQ74" s="915"/>
      <c r="AR74" s="915"/>
      <c r="AS74" s="915"/>
      <c r="AT74" s="915"/>
      <c r="AU74" s="915" t="s">
        <v>588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11</v>
      </c>
      <c r="R75" s="964"/>
      <c r="S75" s="964"/>
      <c r="T75" s="964"/>
      <c r="U75" s="914"/>
      <c r="V75" s="965">
        <v>9</v>
      </c>
      <c r="W75" s="964"/>
      <c r="X75" s="964"/>
      <c r="Y75" s="964"/>
      <c r="Z75" s="914"/>
      <c r="AA75" s="965">
        <v>2</v>
      </c>
      <c r="AB75" s="964"/>
      <c r="AC75" s="964"/>
      <c r="AD75" s="964"/>
      <c r="AE75" s="914"/>
      <c r="AF75" s="965">
        <v>2</v>
      </c>
      <c r="AG75" s="964"/>
      <c r="AH75" s="964"/>
      <c r="AI75" s="964"/>
      <c r="AJ75" s="914"/>
      <c r="AK75" s="965">
        <v>9</v>
      </c>
      <c r="AL75" s="964"/>
      <c r="AM75" s="964"/>
      <c r="AN75" s="964"/>
      <c r="AO75" s="914"/>
      <c r="AP75" s="965" t="s">
        <v>588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2588</v>
      </c>
      <c r="R76" s="964"/>
      <c r="S76" s="964"/>
      <c r="T76" s="964"/>
      <c r="U76" s="914"/>
      <c r="V76" s="965">
        <v>2314</v>
      </c>
      <c r="W76" s="964"/>
      <c r="X76" s="964"/>
      <c r="Y76" s="964"/>
      <c r="Z76" s="914"/>
      <c r="AA76" s="965">
        <v>274</v>
      </c>
      <c r="AB76" s="964"/>
      <c r="AC76" s="964"/>
      <c r="AD76" s="964"/>
      <c r="AE76" s="914"/>
      <c r="AF76" s="965">
        <v>274</v>
      </c>
      <c r="AG76" s="964"/>
      <c r="AH76" s="964"/>
      <c r="AI76" s="964"/>
      <c r="AJ76" s="914"/>
      <c r="AK76" s="965">
        <v>117</v>
      </c>
      <c r="AL76" s="964"/>
      <c r="AM76" s="964"/>
      <c r="AN76" s="964"/>
      <c r="AO76" s="914"/>
      <c r="AP76" s="965" t="s">
        <v>588</v>
      </c>
      <c r="AQ76" s="964"/>
      <c r="AR76" s="964"/>
      <c r="AS76" s="964"/>
      <c r="AT76" s="914"/>
      <c r="AU76" s="965" t="s">
        <v>588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598</v>
      </c>
      <c r="C77" s="958"/>
      <c r="D77" s="958"/>
      <c r="E77" s="958"/>
      <c r="F77" s="958"/>
      <c r="G77" s="958"/>
      <c r="H77" s="958"/>
      <c r="I77" s="958"/>
      <c r="J77" s="958"/>
      <c r="K77" s="958"/>
      <c r="L77" s="958"/>
      <c r="M77" s="958"/>
      <c r="N77" s="958"/>
      <c r="O77" s="958"/>
      <c r="P77" s="959"/>
      <c r="Q77" s="963">
        <v>657281</v>
      </c>
      <c r="R77" s="964"/>
      <c r="S77" s="964"/>
      <c r="T77" s="964"/>
      <c r="U77" s="914"/>
      <c r="V77" s="965">
        <v>647955</v>
      </c>
      <c r="W77" s="964"/>
      <c r="X77" s="964"/>
      <c r="Y77" s="964"/>
      <c r="Z77" s="914"/>
      <c r="AA77" s="965">
        <v>9326</v>
      </c>
      <c r="AB77" s="964"/>
      <c r="AC77" s="964"/>
      <c r="AD77" s="964"/>
      <c r="AE77" s="914"/>
      <c r="AF77" s="965">
        <v>9326</v>
      </c>
      <c r="AG77" s="964"/>
      <c r="AH77" s="964"/>
      <c r="AI77" s="964"/>
      <c r="AJ77" s="914"/>
      <c r="AK77" s="965">
        <v>3989</v>
      </c>
      <c r="AL77" s="964"/>
      <c r="AM77" s="964"/>
      <c r="AN77" s="964"/>
      <c r="AO77" s="914"/>
      <c r="AP77" s="965" t="s">
        <v>588</v>
      </c>
      <c r="AQ77" s="964"/>
      <c r="AR77" s="964"/>
      <c r="AS77" s="964"/>
      <c r="AT77" s="914"/>
      <c r="AU77" s="965" t="s">
        <v>588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384</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14787</v>
      </c>
      <c r="AG88" s="926"/>
      <c r="AH88" s="926"/>
      <c r="AI88" s="926"/>
      <c r="AJ88" s="926"/>
      <c r="AK88" s="923"/>
      <c r="AL88" s="923"/>
      <c r="AM88" s="923"/>
      <c r="AN88" s="923"/>
      <c r="AO88" s="923"/>
      <c r="AP88" s="926">
        <v>1806</v>
      </c>
      <c r="AQ88" s="926"/>
      <c r="AR88" s="926"/>
      <c r="AS88" s="926"/>
      <c r="AT88" s="926"/>
      <c r="AU88" s="926" t="s">
        <v>588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339</v>
      </c>
      <c r="CS102" s="934"/>
      <c r="CT102" s="934"/>
      <c r="CU102" s="934"/>
      <c r="CV102" s="977"/>
      <c r="CW102" s="976">
        <v>14</v>
      </c>
      <c r="CX102" s="934"/>
      <c r="CY102" s="934"/>
      <c r="CZ102" s="934"/>
      <c r="DA102" s="977"/>
      <c r="DB102" s="976">
        <v>110</v>
      </c>
      <c r="DC102" s="934"/>
      <c r="DD102" s="934"/>
      <c r="DE102" s="934"/>
      <c r="DF102" s="977"/>
      <c r="DG102" s="976" t="s">
        <v>588</v>
      </c>
      <c r="DH102" s="934"/>
      <c r="DI102" s="934"/>
      <c r="DJ102" s="934"/>
      <c r="DK102" s="977"/>
      <c r="DL102" s="976" t="s">
        <v>588</v>
      </c>
      <c r="DM102" s="934"/>
      <c r="DN102" s="934"/>
      <c r="DO102" s="934"/>
      <c r="DP102" s="977"/>
      <c r="DQ102" s="976" t="s">
        <v>588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302</v>
      </c>
      <c r="AG109" s="979"/>
      <c r="AH109" s="979"/>
      <c r="AI109" s="979"/>
      <c r="AJ109" s="980"/>
      <c r="AK109" s="978" t="s">
        <v>301</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302</v>
      </c>
      <c r="BW109" s="979"/>
      <c r="BX109" s="979"/>
      <c r="BY109" s="979"/>
      <c r="BZ109" s="980"/>
      <c r="CA109" s="978" t="s">
        <v>301</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302</v>
      </c>
      <c r="DM109" s="979"/>
      <c r="DN109" s="979"/>
      <c r="DO109" s="979"/>
      <c r="DP109" s="980"/>
      <c r="DQ109" s="978" t="s">
        <v>301</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3176055</v>
      </c>
      <c r="AB110" s="986"/>
      <c r="AC110" s="986"/>
      <c r="AD110" s="986"/>
      <c r="AE110" s="987"/>
      <c r="AF110" s="988">
        <v>2993542</v>
      </c>
      <c r="AG110" s="986"/>
      <c r="AH110" s="986"/>
      <c r="AI110" s="986"/>
      <c r="AJ110" s="987"/>
      <c r="AK110" s="988">
        <v>3021332</v>
      </c>
      <c r="AL110" s="986"/>
      <c r="AM110" s="986"/>
      <c r="AN110" s="986"/>
      <c r="AO110" s="987"/>
      <c r="AP110" s="989">
        <v>24.1</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28553613</v>
      </c>
      <c r="BR110" s="1021"/>
      <c r="BS110" s="1021"/>
      <c r="BT110" s="1021"/>
      <c r="BU110" s="1021"/>
      <c r="BV110" s="1021">
        <v>27799867</v>
      </c>
      <c r="BW110" s="1021"/>
      <c r="BX110" s="1021"/>
      <c r="BY110" s="1021"/>
      <c r="BZ110" s="1021"/>
      <c r="CA110" s="1021">
        <v>26982408</v>
      </c>
      <c r="CB110" s="1021"/>
      <c r="CC110" s="1021"/>
      <c r="CD110" s="1021"/>
      <c r="CE110" s="1021"/>
      <c r="CF110" s="1035">
        <v>215.1</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1312872</v>
      </c>
      <c r="DH110" s="1021"/>
      <c r="DI110" s="1021"/>
      <c r="DJ110" s="1021"/>
      <c r="DK110" s="1021"/>
      <c r="DL110" s="1021">
        <v>1203746</v>
      </c>
      <c r="DM110" s="1021"/>
      <c r="DN110" s="1021"/>
      <c r="DO110" s="1021"/>
      <c r="DP110" s="1021"/>
      <c r="DQ110" s="1021">
        <v>775686</v>
      </c>
      <c r="DR110" s="1021"/>
      <c r="DS110" s="1021"/>
      <c r="DT110" s="1021"/>
      <c r="DU110" s="1021"/>
      <c r="DV110" s="1022">
        <v>6.2</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435</v>
      </c>
      <c r="AG111" s="1028"/>
      <c r="AH111" s="1028"/>
      <c r="AI111" s="1028"/>
      <c r="AJ111" s="1029"/>
      <c r="AK111" s="1030" t="s">
        <v>435</v>
      </c>
      <c r="AL111" s="1028"/>
      <c r="AM111" s="1028"/>
      <c r="AN111" s="1028"/>
      <c r="AO111" s="1029"/>
      <c r="AP111" s="1031" t="s">
        <v>127</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1312872</v>
      </c>
      <c r="BR111" s="1014"/>
      <c r="BS111" s="1014"/>
      <c r="BT111" s="1014"/>
      <c r="BU111" s="1014"/>
      <c r="BV111" s="1014">
        <v>1203746</v>
      </c>
      <c r="BW111" s="1014"/>
      <c r="BX111" s="1014"/>
      <c r="BY111" s="1014"/>
      <c r="BZ111" s="1014"/>
      <c r="CA111" s="1014">
        <v>1093624</v>
      </c>
      <c r="CB111" s="1014"/>
      <c r="CC111" s="1014"/>
      <c r="CD111" s="1014"/>
      <c r="CE111" s="1014"/>
      <c r="CF111" s="1008">
        <v>8.6999999999999993</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439</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438</v>
      </c>
      <c r="AG112" s="1053"/>
      <c r="AH112" s="1053"/>
      <c r="AI112" s="1053"/>
      <c r="AJ112" s="1054"/>
      <c r="AK112" s="1055" t="s">
        <v>444</v>
      </c>
      <c r="AL112" s="1053"/>
      <c r="AM112" s="1053"/>
      <c r="AN112" s="1053"/>
      <c r="AO112" s="1054"/>
      <c r="AP112" s="1056" t="s">
        <v>438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10872471</v>
      </c>
      <c r="BR112" s="1014"/>
      <c r="BS112" s="1014"/>
      <c r="BT112" s="1014"/>
      <c r="BU112" s="1014"/>
      <c r="BV112" s="1014">
        <v>10406634</v>
      </c>
      <c r="BW112" s="1014"/>
      <c r="BX112" s="1014"/>
      <c r="BY112" s="1014"/>
      <c r="BZ112" s="1014"/>
      <c r="CA112" s="1014">
        <v>9682210</v>
      </c>
      <c r="CB112" s="1014"/>
      <c r="CC112" s="1014"/>
      <c r="CD112" s="1014"/>
      <c r="CE112" s="1014"/>
      <c r="CF112" s="1008">
        <v>77.2</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440</v>
      </c>
      <c r="DM112" s="1014"/>
      <c r="DN112" s="1014"/>
      <c r="DO112" s="1014"/>
      <c r="DP112" s="1014"/>
      <c r="DQ112" s="1014" t="s">
        <v>440</v>
      </c>
      <c r="DR112" s="1014"/>
      <c r="DS112" s="1014"/>
      <c r="DT112" s="1014"/>
      <c r="DU112" s="1014"/>
      <c r="DV112" s="1015" t="s">
        <v>438</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915928</v>
      </c>
      <c r="AB113" s="1028"/>
      <c r="AC113" s="1028"/>
      <c r="AD113" s="1028"/>
      <c r="AE113" s="1029"/>
      <c r="AF113" s="1030">
        <v>819779</v>
      </c>
      <c r="AG113" s="1028"/>
      <c r="AH113" s="1028"/>
      <c r="AI113" s="1028"/>
      <c r="AJ113" s="1029"/>
      <c r="AK113" s="1030">
        <v>867194</v>
      </c>
      <c r="AL113" s="1028"/>
      <c r="AM113" s="1028"/>
      <c r="AN113" s="1028"/>
      <c r="AO113" s="1029"/>
      <c r="AP113" s="1031">
        <v>6.9</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2076</v>
      </c>
      <c r="BR113" s="1014"/>
      <c r="BS113" s="1014"/>
      <c r="BT113" s="1014"/>
      <c r="BU113" s="1014"/>
      <c r="BV113" s="1014" t="s">
        <v>449</v>
      </c>
      <c r="BW113" s="1014"/>
      <c r="BX113" s="1014"/>
      <c r="BY113" s="1014"/>
      <c r="BZ113" s="1014"/>
      <c r="CA113" s="1014" t="s">
        <v>440</v>
      </c>
      <c r="CB113" s="1014"/>
      <c r="CC113" s="1014"/>
      <c r="CD113" s="1014"/>
      <c r="CE113" s="1014"/>
      <c r="CF113" s="1008" t="s">
        <v>440</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451</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2152</v>
      </c>
      <c r="AB114" s="1053"/>
      <c r="AC114" s="1053"/>
      <c r="AD114" s="1053"/>
      <c r="AE114" s="1054"/>
      <c r="AF114" s="1055">
        <v>2152</v>
      </c>
      <c r="AG114" s="1053"/>
      <c r="AH114" s="1053"/>
      <c r="AI114" s="1053"/>
      <c r="AJ114" s="1054"/>
      <c r="AK114" s="1055" t="s">
        <v>453</v>
      </c>
      <c r="AL114" s="1053"/>
      <c r="AM114" s="1053"/>
      <c r="AN114" s="1053"/>
      <c r="AO114" s="1054"/>
      <c r="AP114" s="1056" t="s">
        <v>438</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8836333</v>
      </c>
      <c r="BR114" s="1014"/>
      <c r="BS114" s="1014"/>
      <c r="BT114" s="1014"/>
      <c r="BU114" s="1014"/>
      <c r="BV114" s="1014">
        <v>8136635</v>
      </c>
      <c r="BW114" s="1014"/>
      <c r="BX114" s="1014"/>
      <c r="BY114" s="1014"/>
      <c r="BZ114" s="1014"/>
      <c r="CA114" s="1014">
        <v>7674050</v>
      </c>
      <c r="CB114" s="1014"/>
      <c r="CC114" s="1014"/>
      <c r="CD114" s="1014"/>
      <c r="CE114" s="1014"/>
      <c r="CF114" s="1008">
        <v>61.2</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444</v>
      </c>
      <c r="DM114" s="1053"/>
      <c r="DN114" s="1053"/>
      <c r="DO114" s="1053"/>
      <c r="DP114" s="1054"/>
      <c r="DQ114" s="1055" t="s">
        <v>440</v>
      </c>
      <c r="DR114" s="1053"/>
      <c r="DS114" s="1053"/>
      <c r="DT114" s="1053"/>
      <c r="DU114" s="1054"/>
      <c r="DV114" s="1056" t="s">
        <v>438</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147881</v>
      </c>
      <c r="AB115" s="1028"/>
      <c r="AC115" s="1028"/>
      <c r="AD115" s="1028"/>
      <c r="AE115" s="1029"/>
      <c r="AF115" s="1030">
        <v>146059</v>
      </c>
      <c r="AG115" s="1028"/>
      <c r="AH115" s="1028"/>
      <c r="AI115" s="1028"/>
      <c r="AJ115" s="1029"/>
      <c r="AK115" s="1030">
        <v>144908</v>
      </c>
      <c r="AL115" s="1028"/>
      <c r="AM115" s="1028"/>
      <c r="AN115" s="1028"/>
      <c r="AO115" s="1029"/>
      <c r="AP115" s="1031">
        <v>1.2</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435</v>
      </c>
      <c r="BR115" s="1014"/>
      <c r="BS115" s="1014"/>
      <c r="BT115" s="1014"/>
      <c r="BU115" s="1014"/>
      <c r="BV115" s="1014" t="s">
        <v>444</v>
      </c>
      <c r="BW115" s="1014"/>
      <c r="BX115" s="1014"/>
      <c r="BY115" s="1014"/>
      <c r="BZ115" s="1014"/>
      <c r="CA115" s="1014" t="s">
        <v>438</v>
      </c>
      <c r="CB115" s="1014"/>
      <c r="CC115" s="1014"/>
      <c r="CD115" s="1014"/>
      <c r="CE115" s="1014"/>
      <c r="CF115" s="1008" t="s">
        <v>451</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453</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214</v>
      </c>
      <c r="AB116" s="1053"/>
      <c r="AC116" s="1053"/>
      <c r="AD116" s="1053"/>
      <c r="AE116" s="1054"/>
      <c r="AF116" s="1055">
        <v>18</v>
      </c>
      <c r="AG116" s="1053"/>
      <c r="AH116" s="1053"/>
      <c r="AI116" s="1053"/>
      <c r="AJ116" s="1054"/>
      <c r="AK116" s="1055">
        <v>115</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444</v>
      </c>
      <c r="BW116" s="1014"/>
      <c r="BX116" s="1014"/>
      <c r="BY116" s="1014"/>
      <c r="BZ116" s="1014"/>
      <c r="CA116" s="1014" t="s">
        <v>440</v>
      </c>
      <c r="CB116" s="1014"/>
      <c r="CC116" s="1014"/>
      <c r="CD116" s="1014"/>
      <c r="CE116" s="1014"/>
      <c r="CF116" s="1008" t="s">
        <v>440</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440</v>
      </c>
      <c r="DM116" s="1053"/>
      <c r="DN116" s="1053"/>
      <c r="DO116" s="1053"/>
      <c r="DP116" s="1054"/>
      <c r="DQ116" s="1055" t="s">
        <v>444</v>
      </c>
      <c r="DR116" s="1053"/>
      <c r="DS116" s="1053"/>
      <c r="DT116" s="1053"/>
      <c r="DU116" s="1054"/>
      <c r="DV116" s="1056" t="s">
        <v>438</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4242230</v>
      </c>
      <c r="AB117" s="1071"/>
      <c r="AC117" s="1071"/>
      <c r="AD117" s="1071"/>
      <c r="AE117" s="1072"/>
      <c r="AF117" s="1073">
        <v>3961550</v>
      </c>
      <c r="AG117" s="1071"/>
      <c r="AH117" s="1071"/>
      <c r="AI117" s="1071"/>
      <c r="AJ117" s="1072"/>
      <c r="AK117" s="1073">
        <v>4033549</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453</v>
      </c>
      <c r="BR117" s="1014"/>
      <c r="BS117" s="1014"/>
      <c r="BT117" s="1014"/>
      <c r="BU117" s="1014"/>
      <c r="BV117" s="1014" t="s">
        <v>451</v>
      </c>
      <c r="BW117" s="1014"/>
      <c r="BX117" s="1014"/>
      <c r="BY117" s="1014"/>
      <c r="BZ117" s="1014"/>
      <c r="CA117" s="1014" t="s">
        <v>440</v>
      </c>
      <c r="CB117" s="1014"/>
      <c r="CC117" s="1014"/>
      <c r="CD117" s="1014"/>
      <c r="CE117" s="1014"/>
      <c r="CF117" s="1008" t="s">
        <v>438</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443</v>
      </c>
      <c r="DM117" s="1053"/>
      <c r="DN117" s="1053"/>
      <c r="DO117" s="1053"/>
      <c r="DP117" s="1054"/>
      <c r="DQ117" s="1055" t="s">
        <v>440</v>
      </c>
      <c r="DR117" s="1053"/>
      <c r="DS117" s="1053"/>
      <c r="DT117" s="1053"/>
      <c r="DU117" s="1054"/>
      <c r="DV117" s="1056" t="s">
        <v>449</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302</v>
      </c>
      <c r="AG118" s="979"/>
      <c r="AH118" s="979"/>
      <c r="AI118" s="979"/>
      <c r="AJ118" s="980"/>
      <c r="AK118" s="978" t="s">
        <v>301</v>
      </c>
      <c r="AL118" s="979"/>
      <c r="AM118" s="979"/>
      <c r="AN118" s="979"/>
      <c r="AO118" s="980"/>
      <c r="AP118" s="1065" t="s">
        <v>428</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438</v>
      </c>
      <c r="BW118" s="1092"/>
      <c r="BX118" s="1092"/>
      <c r="BY118" s="1092"/>
      <c r="BZ118" s="1092"/>
      <c r="CA118" s="1092" t="s">
        <v>444</v>
      </c>
      <c r="CB118" s="1092"/>
      <c r="CC118" s="1092"/>
      <c r="CD118" s="1092"/>
      <c r="CE118" s="1092"/>
      <c r="CF118" s="1008" t="s">
        <v>127</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440</v>
      </c>
      <c r="DH118" s="1053"/>
      <c r="DI118" s="1053"/>
      <c r="DJ118" s="1053"/>
      <c r="DK118" s="1054"/>
      <c r="DL118" s="1055" t="s">
        <v>451</v>
      </c>
      <c r="DM118" s="1053"/>
      <c r="DN118" s="1053"/>
      <c r="DO118" s="1053"/>
      <c r="DP118" s="1054"/>
      <c r="DQ118" s="1055" t="s">
        <v>440</v>
      </c>
      <c r="DR118" s="1053"/>
      <c r="DS118" s="1053"/>
      <c r="DT118" s="1053"/>
      <c r="DU118" s="1054"/>
      <c r="DV118" s="1056" t="s">
        <v>439</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136747</v>
      </c>
      <c r="AB119" s="986"/>
      <c r="AC119" s="986"/>
      <c r="AD119" s="986"/>
      <c r="AE119" s="987"/>
      <c r="AF119" s="988">
        <v>135461</v>
      </c>
      <c r="AG119" s="986"/>
      <c r="AH119" s="986"/>
      <c r="AI119" s="986"/>
      <c r="AJ119" s="987"/>
      <c r="AK119" s="988">
        <v>134177</v>
      </c>
      <c r="AL119" s="986"/>
      <c r="AM119" s="986"/>
      <c r="AN119" s="986"/>
      <c r="AO119" s="987"/>
      <c r="AP119" s="989">
        <v>1.1000000000000001</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467</v>
      </c>
      <c r="BP119" s="1100"/>
      <c r="BQ119" s="1091">
        <v>49577365</v>
      </c>
      <c r="BR119" s="1092"/>
      <c r="BS119" s="1092"/>
      <c r="BT119" s="1092"/>
      <c r="BU119" s="1092"/>
      <c r="BV119" s="1092">
        <v>47546882</v>
      </c>
      <c r="BW119" s="1092"/>
      <c r="BX119" s="1092"/>
      <c r="BY119" s="1092"/>
      <c r="BZ119" s="1092"/>
      <c r="CA119" s="1092">
        <v>45432292</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440</v>
      </c>
      <c r="DH119" s="1078"/>
      <c r="DI119" s="1078"/>
      <c r="DJ119" s="1078"/>
      <c r="DK119" s="1079"/>
      <c r="DL119" s="1077" t="s">
        <v>449</v>
      </c>
      <c r="DM119" s="1078"/>
      <c r="DN119" s="1078"/>
      <c r="DO119" s="1078"/>
      <c r="DP119" s="1079"/>
      <c r="DQ119" s="1077" t="s">
        <v>444</v>
      </c>
      <c r="DR119" s="1078"/>
      <c r="DS119" s="1078"/>
      <c r="DT119" s="1078"/>
      <c r="DU119" s="1079"/>
      <c r="DV119" s="1080" t="s">
        <v>449</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440</v>
      </c>
      <c r="AG120" s="1053"/>
      <c r="AH120" s="1053"/>
      <c r="AI120" s="1053"/>
      <c r="AJ120" s="1054"/>
      <c r="AK120" s="1055" t="s">
        <v>440</v>
      </c>
      <c r="AL120" s="1053"/>
      <c r="AM120" s="1053"/>
      <c r="AN120" s="1053"/>
      <c r="AO120" s="1054"/>
      <c r="AP120" s="1056" t="s">
        <v>440</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1293272</v>
      </c>
      <c r="BR120" s="1021"/>
      <c r="BS120" s="1021"/>
      <c r="BT120" s="1021"/>
      <c r="BU120" s="1021"/>
      <c r="BV120" s="1021">
        <v>1343176</v>
      </c>
      <c r="BW120" s="1021"/>
      <c r="BX120" s="1021"/>
      <c r="BY120" s="1021"/>
      <c r="BZ120" s="1021"/>
      <c r="CA120" s="1021">
        <v>1405005</v>
      </c>
      <c r="CB120" s="1021"/>
      <c r="CC120" s="1021"/>
      <c r="CD120" s="1021"/>
      <c r="CE120" s="1021"/>
      <c r="CF120" s="1035">
        <v>11.2</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9210259</v>
      </c>
      <c r="DH120" s="1021"/>
      <c r="DI120" s="1021"/>
      <c r="DJ120" s="1021"/>
      <c r="DK120" s="1021"/>
      <c r="DL120" s="1021">
        <v>8992023</v>
      </c>
      <c r="DM120" s="1021"/>
      <c r="DN120" s="1021"/>
      <c r="DO120" s="1021"/>
      <c r="DP120" s="1021"/>
      <c r="DQ120" s="1021">
        <v>8639813</v>
      </c>
      <c r="DR120" s="1021"/>
      <c r="DS120" s="1021"/>
      <c r="DT120" s="1021"/>
      <c r="DU120" s="1021"/>
      <c r="DV120" s="1022">
        <v>68.900000000000006</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440</v>
      </c>
      <c r="AB121" s="1053"/>
      <c r="AC121" s="1053"/>
      <c r="AD121" s="1053"/>
      <c r="AE121" s="1054"/>
      <c r="AF121" s="1055" t="s">
        <v>451</v>
      </c>
      <c r="AG121" s="1053"/>
      <c r="AH121" s="1053"/>
      <c r="AI121" s="1053"/>
      <c r="AJ121" s="1054"/>
      <c r="AK121" s="1055" t="s">
        <v>440</v>
      </c>
      <c r="AL121" s="1053"/>
      <c r="AM121" s="1053"/>
      <c r="AN121" s="1053"/>
      <c r="AO121" s="1054"/>
      <c r="AP121" s="1056" t="s">
        <v>439</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5553809</v>
      </c>
      <c r="BR121" s="1014"/>
      <c r="BS121" s="1014"/>
      <c r="BT121" s="1014"/>
      <c r="BU121" s="1014"/>
      <c r="BV121" s="1014">
        <v>5213807</v>
      </c>
      <c r="BW121" s="1014"/>
      <c r="BX121" s="1014"/>
      <c r="BY121" s="1014"/>
      <c r="BZ121" s="1014"/>
      <c r="CA121" s="1014">
        <v>4893505</v>
      </c>
      <c r="CB121" s="1014"/>
      <c r="CC121" s="1014"/>
      <c r="CD121" s="1014"/>
      <c r="CE121" s="1014"/>
      <c r="CF121" s="1008">
        <v>39</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1433558</v>
      </c>
      <c r="DH121" s="1014"/>
      <c r="DI121" s="1014"/>
      <c r="DJ121" s="1014"/>
      <c r="DK121" s="1014"/>
      <c r="DL121" s="1014">
        <v>1052548</v>
      </c>
      <c r="DM121" s="1014"/>
      <c r="DN121" s="1014"/>
      <c r="DO121" s="1014"/>
      <c r="DP121" s="1014"/>
      <c r="DQ121" s="1014">
        <v>671191</v>
      </c>
      <c r="DR121" s="1014"/>
      <c r="DS121" s="1014"/>
      <c r="DT121" s="1014"/>
      <c r="DU121" s="1014"/>
      <c r="DV121" s="1015">
        <v>5.4</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440</v>
      </c>
      <c r="AG122" s="1053"/>
      <c r="AH122" s="1053"/>
      <c r="AI122" s="1053"/>
      <c r="AJ122" s="1054"/>
      <c r="AK122" s="1055" t="s">
        <v>127</v>
      </c>
      <c r="AL122" s="1053"/>
      <c r="AM122" s="1053"/>
      <c r="AN122" s="1053"/>
      <c r="AO122" s="1054"/>
      <c r="AP122" s="1056" t="s">
        <v>440</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21768845</v>
      </c>
      <c r="BR122" s="1092"/>
      <c r="BS122" s="1092"/>
      <c r="BT122" s="1092"/>
      <c r="BU122" s="1092"/>
      <c r="BV122" s="1092">
        <v>22349758</v>
      </c>
      <c r="BW122" s="1092"/>
      <c r="BX122" s="1092"/>
      <c r="BY122" s="1092"/>
      <c r="BZ122" s="1092"/>
      <c r="CA122" s="1092">
        <v>21947320</v>
      </c>
      <c r="CB122" s="1092"/>
      <c r="CC122" s="1092"/>
      <c r="CD122" s="1092"/>
      <c r="CE122" s="1092"/>
      <c r="CF122" s="1112">
        <v>175</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228654</v>
      </c>
      <c r="DH122" s="1014"/>
      <c r="DI122" s="1014"/>
      <c r="DJ122" s="1014"/>
      <c r="DK122" s="1014"/>
      <c r="DL122" s="1014">
        <v>362063</v>
      </c>
      <c r="DM122" s="1014"/>
      <c r="DN122" s="1014"/>
      <c r="DO122" s="1014"/>
      <c r="DP122" s="1014"/>
      <c r="DQ122" s="1014">
        <v>371206</v>
      </c>
      <c r="DR122" s="1014"/>
      <c r="DS122" s="1014"/>
      <c r="DT122" s="1014"/>
      <c r="DU122" s="1014"/>
      <c r="DV122" s="1015">
        <v>3</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449</v>
      </c>
      <c r="AB123" s="1053"/>
      <c r="AC123" s="1053"/>
      <c r="AD123" s="1053"/>
      <c r="AE123" s="1054"/>
      <c r="AF123" s="1055" t="s">
        <v>444</v>
      </c>
      <c r="AG123" s="1053"/>
      <c r="AH123" s="1053"/>
      <c r="AI123" s="1053"/>
      <c r="AJ123" s="1054"/>
      <c r="AK123" s="1055" t="s">
        <v>449</v>
      </c>
      <c r="AL123" s="1053"/>
      <c r="AM123" s="1053"/>
      <c r="AN123" s="1053"/>
      <c r="AO123" s="1054"/>
      <c r="AP123" s="1056" t="s">
        <v>443</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478</v>
      </c>
      <c r="BP123" s="1100"/>
      <c r="BQ123" s="1159">
        <v>28615926</v>
      </c>
      <c r="BR123" s="1160"/>
      <c r="BS123" s="1160"/>
      <c r="BT123" s="1160"/>
      <c r="BU123" s="1160"/>
      <c r="BV123" s="1160">
        <v>28906741</v>
      </c>
      <c r="BW123" s="1160"/>
      <c r="BX123" s="1160"/>
      <c r="BY123" s="1160"/>
      <c r="BZ123" s="1160"/>
      <c r="CA123" s="1160">
        <v>28245830</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440</v>
      </c>
      <c r="DH123" s="1053"/>
      <c r="DI123" s="1053"/>
      <c r="DJ123" s="1053"/>
      <c r="DK123" s="1054"/>
      <c r="DL123" s="1055" t="s">
        <v>440</v>
      </c>
      <c r="DM123" s="1053"/>
      <c r="DN123" s="1053"/>
      <c r="DO123" s="1053"/>
      <c r="DP123" s="1054"/>
      <c r="DQ123" s="1055" t="s">
        <v>438</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444</v>
      </c>
      <c r="AG124" s="1053"/>
      <c r="AH124" s="1053"/>
      <c r="AI124" s="1053"/>
      <c r="AJ124" s="1054"/>
      <c r="AK124" s="1055" t="s">
        <v>440</v>
      </c>
      <c r="AL124" s="1053"/>
      <c r="AM124" s="1053"/>
      <c r="AN124" s="1053"/>
      <c r="AO124" s="1054"/>
      <c r="AP124" s="1056" t="s">
        <v>443</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163.80000000000001</v>
      </c>
      <c r="BR124" s="1122"/>
      <c r="BS124" s="1122"/>
      <c r="BT124" s="1122"/>
      <c r="BU124" s="1122"/>
      <c r="BV124" s="1122">
        <v>146.5</v>
      </c>
      <c r="BW124" s="1122"/>
      <c r="BX124" s="1122"/>
      <c r="BY124" s="1122"/>
      <c r="BZ124" s="1122"/>
      <c r="CA124" s="1122">
        <v>137</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438</v>
      </c>
      <c r="DH124" s="1078"/>
      <c r="DI124" s="1078"/>
      <c r="DJ124" s="1078"/>
      <c r="DK124" s="1079"/>
      <c r="DL124" s="1077" t="s">
        <v>443</v>
      </c>
      <c r="DM124" s="1078"/>
      <c r="DN124" s="1078"/>
      <c r="DO124" s="1078"/>
      <c r="DP124" s="1079"/>
      <c r="DQ124" s="1077" t="s">
        <v>127</v>
      </c>
      <c r="DR124" s="1078"/>
      <c r="DS124" s="1078"/>
      <c r="DT124" s="1078"/>
      <c r="DU124" s="1079"/>
      <c r="DV124" s="1080" t="s">
        <v>443</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440</v>
      </c>
      <c r="AL125" s="1053"/>
      <c r="AM125" s="1053"/>
      <c r="AN125" s="1053"/>
      <c r="AO125" s="1054"/>
      <c r="AP125" s="1056" t="s">
        <v>451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440</v>
      </c>
      <c r="DM125" s="1021"/>
      <c r="DN125" s="1021"/>
      <c r="DO125" s="1021"/>
      <c r="DP125" s="1021"/>
      <c r="DQ125" s="1021" t="s">
        <v>438</v>
      </c>
      <c r="DR125" s="1021"/>
      <c r="DS125" s="1021"/>
      <c r="DT125" s="1021"/>
      <c r="DU125" s="1021"/>
      <c r="DV125" s="1022" t="s">
        <v>440</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439</v>
      </c>
      <c r="AB126" s="1053"/>
      <c r="AC126" s="1053"/>
      <c r="AD126" s="1053"/>
      <c r="AE126" s="1054"/>
      <c r="AF126" s="1055" t="s">
        <v>127</v>
      </c>
      <c r="AG126" s="1053"/>
      <c r="AH126" s="1053"/>
      <c r="AI126" s="1053"/>
      <c r="AJ126" s="1054"/>
      <c r="AK126" s="1055" t="s">
        <v>438</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438</v>
      </c>
      <c r="DM126" s="1014"/>
      <c r="DN126" s="1014"/>
      <c r="DO126" s="1014"/>
      <c r="DP126" s="1014"/>
      <c r="DQ126" s="1014" t="s">
        <v>443</v>
      </c>
      <c r="DR126" s="1014"/>
      <c r="DS126" s="1014"/>
      <c r="DT126" s="1014"/>
      <c r="DU126" s="1014"/>
      <c r="DV126" s="1015" t="s">
        <v>439</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11134</v>
      </c>
      <c r="AB127" s="1053"/>
      <c r="AC127" s="1053"/>
      <c r="AD127" s="1053"/>
      <c r="AE127" s="1054"/>
      <c r="AF127" s="1055">
        <v>10598</v>
      </c>
      <c r="AG127" s="1053"/>
      <c r="AH127" s="1053"/>
      <c r="AI127" s="1053"/>
      <c r="AJ127" s="1054"/>
      <c r="AK127" s="1055">
        <v>10731</v>
      </c>
      <c r="AL127" s="1053"/>
      <c r="AM127" s="1053"/>
      <c r="AN127" s="1053"/>
      <c r="AO127" s="1054"/>
      <c r="AP127" s="1056">
        <v>0.1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439</v>
      </c>
      <c r="DH127" s="1014"/>
      <c r="DI127" s="1014"/>
      <c r="DJ127" s="1014"/>
      <c r="DK127" s="1014"/>
      <c r="DL127" s="1014" t="s">
        <v>439</v>
      </c>
      <c r="DM127" s="1014"/>
      <c r="DN127" s="1014"/>
      <c r="DO127" s="1014"/>
      <c r="DP127" s="1014"/>
      <c r="DQ127" s="1014" t="s">
        <v>443</v>
      </c>
      <c r="DR127" s="1014"/>
      <c r="DS127" s="1014"/>
      <c r="DT127" s="1014"/>
      <c r="DU127" s="1014"/>
      <c r="DV127" s="1015" t="s">
        <v>439</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471477</v>
      </c>
      <c r="AB128" s="1142"/>
      <c r="AC128" s="1142"/>
      <c r="AD128" s="1142"/>
      <c r="AE128" s="1143"/>
      <c r="AF128" s="1144">
        <v>462266</v>
      </c>
      <c r="AG128" s="1142"/>
      <c r="AH128" s="1142"/>
      <c r="AI128" s="1142"/>
      <c r="AJ128" s="1143"/>
      <c r="AK128" s="1144">
        <v>461799</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439</v>
      </c>
      <c r="BG128" s="1149"/>
      <c r="BH128" s="1149"/>
      <c r="BI128" s="1149"/>
      <c r="BJ128" s="1149"/>
      <c r="BK128" s="1149"/>
      <c r="BL128" s="1150"/>
      <c r="BM128" s="1148">
        <v>12.82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439</v>
      </c>
      <c r="DH128" s="1134"/>
      <c r="DI128" s="1134"/>
      <c r="DJ128" s="1134"/>
      <c r="DK128" s="1134"/>
      <c r="DL128" s="1134" t="s">
        <v>451</v>
      </c>
      <c r="DM128" s="1134"/>
      <c r="DN128" s="1134"/>
      <c r="DO128" s="1134"/>
      <c r="DP128" s="1134"/>
      <c r="DQ128" s="1134" t="s">
        <v>451</v>
      </c>
      <c r="DR128" s="1134"/>
      <c r="DS128" s="1134"/>
      <c r="DT128" s="1134"/>
      <c r="DU128" s="1134"/>
      <c r="DV128" s="1135" t="s">
        <v>451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14739312</v>
      </c>
      <c r="AB129" s="1053"/>
      <c r="AC129" s="1053"/>
      <c r="AD129" s="1053"/>
      <c r="AE129" s="1054"/>
      <c r="AF129" s="1055">
        <v>14686317</v>
      </c>
      <c r="AG129" s="1053"/>
      <c r="AH129" s="1053"/>
      <c r="AI129" s="1053"/>
      <c r="AJ129" s="1054"/>
      <c r="AK129" s="1055">
        <v>14451014</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497</v>
      </c>
      <c r="BG129" s="1163"/>
      <c r="BH129" s="1163"/>
      <c r="BI129" s="1163"/>
      <c r="BJ129" s="1163"/>
      <c r="BK129" s="1163"/>
      <c r="BL129" s="1164"/>
      <c r="BM129" s="1162">
        <v>17.82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1942449</v>
      </c>
      <c r="AB130" s="1053"/>
      <c r="AC130" s="1053"/>
      <c r="AD130" s="1053"/>
      <c r="AE130" s="1054"/>
      <c r="AF130" s="1055">
        <v>1963803</v>
      </c>
      <c r="AG130" s="1053"/>
      <c r="AH130" s="1053"/>
      <c r="AI130" s="1053"/>
      <c r="AJ130" s="1054"/>
      <c r="AK130" s="1055">
        <v>1908682</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13.2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12796863</v>
      </c>
      <c r="AB131" s="1078"/>
      <c r="AC131" s="1078"/>
      <c r="AD131" s="1078"/>
      <c r="AE131" s="1079"/>
      <c r="AF131" s="1077">
        <v>12722514</v>
      </c>
      <c r="AG131" s="1078"/>
      <c r="AH131" s="1078"/>
      <c r="AI131" s="1078"/>
      <c r="AJ131" s="1079"/>
      <c r="AK131" s="1077">
        <v>12542332</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137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14.28712646</v>
      </c>
      <c r="AB132" s="1194"/>
      <c r="AC132" s="1194"/>
      <c r="AD132" s="1194"/>
      <c r="AE132" s="1195"/>
      <c r="AF132" s="1196">
        <v>12.06900617</v>
      </c>
      <c r="AG132" s="1194"/>
      <c r="AH132" s="1194"/>
      <c r="AI132" s="1194"/>
      <c r="AJ132" s="1195"/>
      <c r="AK132" s="1196">
        <v>13.25963707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13.7</v>
      </c>
      <c r="AB133" s="1177"/>
      <c r="AC133" s="1177"/>
      <c r="AD133" s="1177"/>
      <c r="AE133" s="1178"/>
      <c r="AF133" s="1176">
        <v>13.3</v>
      </c>
      <c r="AG133" s="1177"/>
      <c r="AH133" s="1177"/>
      <c r="AI133" s="1177"/>
      <c r="AJ133" s="1178"/>
      <c r="AK133" s="1176">
        <v>13.2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c40QZ2zfICSS3n5VYW9TAIAYypleAEpAKbkxs+nTnMVla01jyujWyLytixJoRjHzTbFmTdWDc7EXDd3eoQFn3A==" saltValue="eRwGIS1Ii7DCPLice4Wo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0jtu3bqTJsEtF0A0lP0/8Xw+Rl8W6L+hrlv/XylioEPe6X1fi+eht5N6ttaumTQEJK4GtziLp9YrEbE3QVnpg==" saltValue="kD9VjKt1wibAebTylbqv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gaANZJbTr3NqEfgMMlF3UG2hjDIMoDQBLHZRCvlTOi1ZEkBXhzQQLZcGuoFyN1aEYQCGX2t7JUbbyGsXM1Eaw==" saltValue="g+lVRap9ru0WBCrGhYZK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5529560</v>
      </c>
      <c r="AP9" s="313">
        <v>91660</v>
      </c>
      <c r="AQ9" s="314">
        <v>73117</v>
      </c>
      <c r="AR9" s="315">
        <v>25.4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64634</v>
      </c>
      <c r="AP10" s="316">
        <v>1071</v>
      </c>
      <c r="AQ10" s="317">
        <v>5871</v>
      </c>
      <c r="AR10" s="318">
        <v>-81.8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46471</v>
      </c>
      <c r="AP11" s="316">
        <v>770</v>
      </c>
      <c r="AQ11" s="317">
        <v>5513</v>
      </c>
      <c r="AR11" s="318">
        <v>-86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1308</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3</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t="s">
        <v>518</v>
      </c>
      <c r="AP14" s="316" t="s">
        <v>518</v>
      </c>
      <c r="AQ14" s="317">
        <v>2952</v>
      </c>
      <c r="AR14" s="318" t="s">
        <v>518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40890</v>
      </c>
      <c r="AP15" s="316">
        <v>678</v>
      </c>
      <c r="AQ15" s="317">
        <v>1788</v>
      </c>
      <c r="AR15" s="318">
        <v>-62.1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-787604</v>
      </c>
      <c r="AP16" s="316">
        <v>-13056</v>
      </c>
      <c r="AQ16" s="317">
        <v>-6565</v>
      </c>
      <c r="AR16" s="318">
        <v>98.9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4893951</v>
      </c>
      <c r="AP17" s="316">
        <v>81124</v>
      </c>
      <c r="AQ17" s="317">
        <v>83986</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9.1999999999999993</v>
      </c>
      <c r="AP21" s="329">
        <v>8.24</v>
      </c>
      <c r="AQ21" s="330">
        <v>0.96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99.1</v>
      </c>
      <c r="AP22" s="334">
        <v>98.1</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3021332</v>
      </c>
      <c r="AP32" s="343">
        <v>50083</v>
      </c>
      <c r="AQ32" s="344">
        <v>53780</v>
      </c>
      <c r="AR32" s="345">
        <v>-6.9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5</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867194</v>
      </c>
      <c r="AP35" s="343">
        <v>14375</v>
      </c>
      <c r="AQ35" s="344">
        <v>13935</v>
      </c>
      <c r="AR35" s="345">
        <v>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t="s">
        <v>518</v>
      </c>
      <c r="AP36" s="343" t="s">
        <v>518</v>
      </c>
      <c r="AQ36" s="344">
        <v>1226</v>
      </c>
      <c r="AR36" s="345" t="s">
        <v>518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144908</v>
      </c>
      <c r="AP37" s="343">
        <v>2402</v>
      </c>
      <c r="AQ37" s="344">
        <v>824</v>
      </c>
      <c r="AR37" s="345">
        <v>191.5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v>115</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-461799</v>
      </c>
      <c r="AP39" s="343">
        <v>-7655</v>
      </c>
      <c r="AQ39" s="344">
        <v>-3983</v>
      </c>
      <c r="AR39" s="345">
        <v>92.2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-1908682</v>
      </c>
      <c r="AP40" s="343">
        <v>-31639</v>
      </c>
      <c r="AQ40" s="344">
        <v>-48081</v>
      </c>
      <c r="AR40" s="345">
        <v>-34.200000000000003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1663068</v>
      </c>
      <c r="AP41" s="343">
        <v>27568</v>
      </c>
      <c r="AQ41" s="344">
        <v>17707</v>
      </c>
      <c r="AR41" s="345">
        <v>55.7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1373744</v>
      </c>
      <c r="AN51" s="365">
        <v>20958</v>
      </c>
      <c r="AO51" s="366">
        <v>-36.799999999999997</v>
      </c>
      <c r="AP51" s="367">
        <v>92247</v>
      </c>
      <c r="AQ51" s="368">
        <v>39.200000000000003</v>
      </c>
      <c r="AR51" s="369">
        <v>-76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687802</v>
      </c>
      <c r="AN52" s="373">
        <v>10493</v>
      </c>
      <c r="AO52" s="374">
        <v>-36.200000000000003</v>
      </c>
      <c r="AP52" s="375">
        <v>37204</v>
      </c>
      <c r="AQ52" s="376">
        <v>16.899999999999999</v>
      </c>
      <c r="AR52" s="377">
        <v>-53.1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2255075</v>
      </c>
      <c r="AN53" s="365">
        <v>35041</v>
      </c>
      <c r="AO53" s="366">
        <v>67.2</v>
      </c>
      <c r="AP53" s="367">
        <v>67319</v>
      </c>
      <c r="AQ53" s="368">
        <v>-27</v>
      </c>
      <c r="AR53" s="369">
        <v>94.2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1754754</v>
      </c>
      <c r="AN54" s="373">
        <v>27267</v>
      </c>
      <c r="AO54" s="374">
        <v>159.9</v>
      </c>
      <c r="AP54" s="375">
        <v>38101</v>
      </c>
      <c r="AQ54" s="376">
        <v>2.4</v>
      </c>
      <c r="AR54" s="377">
        <v>157.5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2562372</v>
      </c>
      <c r="AN55" s="365">
        <v>40635</v>
      </c>
      <c r="AO55" s="366">
        <v>16</v>
      </c>
      <c r="AP55" s="367">
        <v>70615</v>
      </c>
      <c r="AQ55" s="368">
        <v>4.9000000000000004</v>
      </c>
      <c r="AR55" s="369">
        <v>11.1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798167</v>
      </c>
      <c r="AN56" s="373">
        <v>12658</v>
      </c>
      <c r="AO56" s="374">
        <v>-53.6</v>
      </c>
      <c r="AP56" s="375">
        <v>37382</v>
      </c>
      <c r="AQ56" s="376">
        <v>-1.9</v>
      </c>
      <c r="AR56" s="377">
        <v>-51.7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1607876</v>
      </c>
      <c r="AN57" s="365">
        <v>26066</v>
      </c>
      <c r="AO57" s="366">
        <v>-35.9</v>
      </c>
      <c r="AP57" s="367">
        <v>69185</v>
      </c>
      <c r="AQ57" s="368">
        <v>-2</v>
      </c>
      <c r="AR57" s="369">
        <v>-33.9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894475</v>
      </c>
      <c r="AN58" s="373">
        <v>14501</v>
      </c>
      <c r="AO58" s="374">
        <v>14.6</v>
      </c>
      <c r="AP58" s="375">
        <v>38519</v>
      </c>
      <c r="AQ58" s="376">
        <v>3</v>
      </c>
      <c r="AR58" s="377">
        <v>11.6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1662358</v>
      </c>
      <c r="AN59" s="365">
        <v>27556</v>
      </c>
      <c r="AO59" s="366">
        <v>5.7</v>
      </c>
      <c r="AP59" s="367">
        <v>70166</v>
      </c>
      <c r="AQ59" s="368">
        <v>1.4</v>
      </c>
      <c r="AR59" s="369">
        <v>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531720</v>
      </c>
      <c r="AN60" s="373">
        <v>8814</v>
      </c>
      <c r="AO60" s="374">
        <v>-39.200000000000003</v>
      </c>
      <c r="AP60" s="375">
        <v>36115</v>
      </c>
      <c r="AQ60" s="376">
        <v>-6.2</v>
      </c>
      <c r="AR60" s="377">
        <v>-33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1892285</v>
      </c>
      <c r="AN61" s="380">
        <v>30051</v>
      </c>
      <c r="AO61" s="381">
        <v>3.2</v>
      </c>
      <c r="AP61" s="382">
        <v>73906</v>
      </c>
      <c r="AQ61" s="383">
        <v>3.3</v>
      </c>
      <c r="AR61" s="369">
        <v>-0.1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933384</v>
      </c>
      <c r="AN62" s="373">
        <v>14747</v>
      </c>
      <c r="AO62" s="374">
        <v>9.1</v>
      </c>
      <c r="AP62" s="375">
        <v>37464</v>
      </c>
      <c r="AQ62" s="376">
        <v>2.8</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gbcJn1d8YVaqdGqko+pLJXainNRlpXjclSYsgFsPlJdEdMPtWnKPOX0myM9w0tQjXk7p87WSaQawny7mab/1ZQ==" saltValue="kXRqpf04wfP3BmRK0e9q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1" spans="125:125" ht="13.5" hidden="1" customHeight="1" x14ac:dyDescent="0.15">
      <c r="DU121" s="291"/>
    </row>
  </sheetData>
  <sheetProtection algorithmName="SHA-512" hashValue="OOnp9V8Z7g5XA+Km5Yvg+nwFRUnCD1CMPRCxcs8zMbk9/I4SWl+Wb5ZQ35P+oMswcuvgdJxLbqo6wNVU73LtVQ==" saltValue="hzUJxEI0IYKH6l/RVNxk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k8ARuRJXgz7mCcI9mJVGCUkZNRaluMVksn+sv07ipjlDwtwoCefpGU53K82r2Ayynwt9lmL5IzUc+PmE2iNhiA==" saltValue="hOgOYASHxIafz7hdeyW3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0.82</v>
      </c>
      <c r="G47" s="12">
        <v>2.87</v>
      </c>
      <c r="H47" s="12">
        <v>1.46</v>
      </c>
      <c r="I47" s="12">
        <v>1.46</v>
      </c>
      <c r="J47" s="13">
        <v>1.52</v>
      </c>
    </row>
    <row r="48" spans="2:10" ht="57.75" customHeight="1" x14ac:dyDescent="0.15">
      <c r="B48" s="14"/>
      <c r="C48" s="1238" t="s">
        <v>4</v>
      </c>
      <c r="D48" s="1238"/>
      <c r="E48" s="1239"/>
      <c r="F48" s="15">
        <v>3.51</v>
      </c>
      <c r="G48" s="16">
        <v>1.1499999999999999</v>
      </c>
      <c r="H48" s="16">
        <v>1.61</v>
      </c>
      <c r="I48" s="16">
        <v>1.42</v>
      </c>
      <c r="J48" s="17">
        <v>2.14</v>
      </c>
    </row>
    <row r="49" spans="2:10" ht="57.75" customHeight="1" thickBot="1" x14ac:dyDescent="0.2">
      <c r="B49" s="18"/>
      <c r="C49" s="1240" t="s">
        <v>5</v>
      </c>
      <c r="D49" s="1240"/>
      <c r="E49" s="1241"/>
      <c r="F49" s="19">
        <v>3.16</v>
      </c>
      <c r="G49" s="20" t="s">
        <v>565</v>
      </c>
      <c r="H49" s="20" t="s">
        <v>566</v>
      </c>
      <c r="I49" s="20" t="s">
        <v>567</v>
      </c>
      <c r="J49" s="21">
        <v>0</v>
      </c>
    </row>
    <row r="50" spans="2:10" ht="13.5" customHeight="1" x14ac:dyDescent="0.15"/>
  </sheetData>
  <sheetProtection algorithmName="SHA-512" hashValue="l515rJzFRO392QPI6kBt7kgcBTBn0sDj7q/1b8MnaXtPxTJKoEZ+w4IV0p1n/j2FlzhiV0tG2LHPfQL6PM/iWA==" saltValue="r7NsSgxhE7ZCl/duE0+q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2021-03-23T09:48:39Z</cp:lastPrinted>
  <dcterms:created xsi:type="dcterms:W3CDTF">2021-02-05T01:49:16Z</dcterms:created>
  <dcterms:modified xsi:type="dcterms:W3CDTF">2021-11-05T09:26:49Z</dcterms:modified>
  <cp:category/>
</cp:coreProperties>
</file>