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145" activeTab="0"/>
  </bookViews>
  <sheets>
    <sheet name="千葉市（公共）" sheetId="1" r:id="rId1"/>
    <sheet name="千葉市（特環）" sheetId="2" r:id="rId2"/>
  </sheets>
  <definedNames>
    <definedName name="_xlnm.Print_Area" localSheetId="0">'千葉市（公共）'!$A$1:$R$67</definedName>
    <definedName name="_xlnm.Print_Area" localSheetId="1">'千葉市（特環）'!$A$1:$R$67</definedName>
  </definedNames>
  <calcPr fullCalcOnLoad="1"/>
</workbook>
</file>

<file path=xl/sharedStrings.xml><?xml version="1.0" encoding="utf-8"?>
<sst xmlns="http://schemas.openxmlformats.org/spreadsheetml/2006/main" count="404" uniqueCount="186">
  <si>
    <t>（金額：千円）</t>
  </si>
  <si>
    <t>建設事業開始年月日</t>
  </si>
  <si>
    <t>法適用年月日</t>
  </si>
  <si>
    <t>管理者</t>
  </si>
  <si>
    <t>現在排水区域内人口（人）</t>
  </si>
  <si>
    <t>現在水洗便所設置済人口（人）</t>
  </si>
  <si>
    <t>市街地面積（ｈａ）</t>
  </si>
  <si>
    <t>現在排水区域面積（ｈａ）</t>
  </si>
  <si>
    <t>総事業費（千円）</t>
  </si>
  <si>
    <t>同上財源</t>
  </si>
  <si>
    <t>国庫補助金（千円）</t>
  </si>
  <si>
    <t>企業債（千円）</t>
  </si>
  <si>
    <t>受益者負担金(千円）</t>
  </si>
  <si>
    <t>その他（千円）</t>
  </si>
  <si>
    <t>補助対象事業費（千円）</t>
  </si>
  <si>
    <t>排除方式</t>
  </si>
  <si>
    <t>下水処理の方法</t>
  </si>
  <si>
    <t>終末処理場数（ケ所）</t>
  </si>
  <si>
    <t>現在一日処理能力</t>
  </si>
  <si>
    <t>現在一日最大処理量</t>
  </si>
  <si>
    <t>有収率（Ｂ/Ａ×100）（％）</t>
  </si>
  <si>
    <t>雨水処理費</t>
  </si>
  <si>
    <t>汚水処理費</t>
  </si>
  <si>
    <t>うち</t>
  </si>
  <si>
    <t>維持管理費</t>
  </si>
  <si>
    <t>資本費</t>
  </si>
  <si>
    <t>その他</t>
  </si>
  <si>
    <t>計</t>
  </si>
  <si>
    <t>算定基礎</t>
  </si>
  <si>
    <t>現行料金実施年月日</t>
  </si>
  <si>
    <t>負担率（％）</t>
  </si>
  <si>
    <t>徴収実施年月日</t>
  </si>
  <si>
    <t>職員数</t>
  </si>
  <si>
    <t>損益勘定所属職員（人）</t>
  </si>
  <si>
    <t>資本勘定所属職員（人）</t>
  </si>
  <si>
    <t>計（人）</t>
  </si>
  <si>
    <t>自己資本構成比率</t>
  </si>
  <si>
    <t>流動比率</t>
  </si>
  <si>
    <t>経常収支比率</t>
  </si>
  <si>
    <t>営業収支比率</t>
  </si>
  <si>
    <t>累積欠損金比率</t>
  </si>
  <si>
    <t>不良債務比率</t>
  </si>
  <si>
    <t>料金収入に対する比率</t>
  </si>
  <si>
    <t>企業債償還元金</t>
  </si>
  <si>
    <t>企業債利息</t>
  </si>
  <si>
    <t>企業債元利償還金</t>
  </si>
  <si>
    <t>職員給与費</t>
  </si>
  <si>
    <t>うち</t>
  </si>
  <si>
    <t>料金収入</t>
  </si>
  <si>
    <t>雨水処理負担金</t>
  </si>
  <si>
    <t>受託工事収益</t>
  </si>
  <si>
    <t>他会計繰入金</t>
  </si>
  <si>
    <t>受託工事費</t>
  </si>
  <si>
    <t>減価償却費</t>
  </si>
  <si>
    <t>支払利息</t>
  </si>
  <si>
    <t>経常利益（経常損失）（Ｂ-Ｇ）</t>
  </si>
  <si>
    <t>純利益（純損失）（Ａ-Ｆ）</t>
  </si>
  <si>
    <t>企業債</t>
  </si>
  <si>
    <t>工事負担金</t>
  </si>
  <si>
    <t>建設改良費</t>
  </si>
  <si>
    <t>ほてん財源不足額（Ｍ+Ｎ）</t>
  </si>
  <si>
    <t>余裕資金又は不良債務（△）</t>
  </si>
  <si>
    <t>当年度繰入金合計額</t>
  </si>
  <si>
    <t>基準内繰入金</t>
  </si>
  <si>
    <t>支出決算規模</t>
  </si>
  <si>
    <t>固定資産</t>
  </si>
  <si>
    <t>償却資産</t>
  </si>
  <si>
    <t>減価償却累計額（△）</t>
  </si>
  <si>
    <t>流動資産</t>
  </si>
  <si>
    <t>現金・預金</t>
  </si>
  <si>
    <t>未収金</t>
  </si>
  <si>
    <t>貯蔵品</t>
  </si>
  <si>
    <t>繰延勘定</t>
  </si>
  <si>
    <t>資産合計</t>
  </si>
  <si>
    <t>固定負債</t>
  </si>
  <si>
    <t>流動負債</t>
  </si>
  <si>
    <t>一時借入金</t>
  </si>
  <si>
    <t>未払金・未払費用</t>
  </si>
  <si>
    <t>負債合計</t>
  </si>
  <si>
    <t>資本金</t>
  </si>
  <si>
    <t>自己資本金</t>
  </si>
  <si>
    <t>他会計借入金</t>
  </si>
  <si>
    <t>剰余金</t>
  </si>
  <si>
    <t>資本剰余金</t>
  </si>
  <si>
    <t>積立金</t>
  </si>
  <si>
    <t>資本合計</t>
  </si>
  <si>
    <t>うち</t>
  </si>
  <si>
    <t>受益者    負担金</t>
  </si>
  <si>
    <t>　普及状況</t>
  </si>
  <si>
    <t>　事業費</t>
  </si>
  <si>
    <t>　処理場等</t>
  </si>
  <si>
    <t>　費用分析</t>
  </si>
  <si>
    <t>　料金</t>
  </si>
  <si>
    <t>　財務分析（％）</t>
  </si>
  <si>
    <t>　収益的収支</t>
  </si>
  <si>
    <t>　資本的収支</t>
  </si>
  <si>
    <t>　貸借対照表</t>
  </si>
  <si>
    <t>　資産</t>
  </si>
  <si>
    <t>　負債</t>
  </si>
  <si>
    <t>　資本</t>
  </si>
  <si>
    <t>　使用料</t>
  </si>
  <si>
    <t>項　目　　　　　　　　年　度</t>
  </si>
  <si>
    <t>項　目　　　　　　　　　年　度</t>
  </si>
  <si>
    <t>B/A</t>
  </si>
  <si>
    <t>Ｆ</t>
  </si>
  <si>
    <t>Ｍ</t>
  </si>
  <si>
    <t>総収益（Ｂ+Ｅ）</t>
  </si>
  <si>
    <t>行政区域内人口（人）</t>
  </si>
  <si>
    <t>現在処理区域内人口（人）</t>
  </si>
  <si>
    <t>普及率（％）</t>
  </si>
  <si>
    <t>経常収益（Ｃ+Ｄ）</t>
  </si>
  <si>
    <t xml:space="preserve">営業収益 </t>
  </si>
  <si>
    <t>営業外収益</t>
  </si>
  <si>
    <t>特別利益</t>
  </si>
  <si>
    <t xml:space="preserve">総費用（Ｇ+Ｊ） </t>
  </si>
  <si>
    <t>経常費用（Ｈ+Ｉ）</t>
  </si>
  <si>
    <t>営業費用</t>
  </si>
  <si>
    <t xml:space="preserve">営業外費用 </t>
  </si>
  <si>
    <t xml:space="preserve">特別損失 </t>
  </si>
  <si>
    <t xml:space="preserve">資本的収入 </t>
  </si>
  <si>
    <t xml:space="preserve">資本的支出 </t>
  </si>
  <si>
    <t>収支差引（Ｋ-Ｌ）</t>
  </si>
  <si>
    <t xml:space="preserve">ほてん財源 </t>
  </si>
  <si>
    <t>晴天時（m3）</t>
  </si>
  <si>
    <t>雨天時（m3/分）</t>
  </si>
  <si>
    <t>現在一日平均晴天時処理量（m3）</t>
  </si>
  <si>
    <t>家庭用20m3/月使用料（円）</t>
  </si>
  <si>
    <t>使用料単価（円/m3）</t>
  </si>
  <si>
    <t>処理原価（円/m3）</t>
  </si>
  <si>
    <t>維持管理費（円/m3）</t>
  </si>
  <si>
    <t>資本費（円/m3）</t>
  </si>
  <si>
    <t>当年度未処分利益剰余金</t>
  </si>
  <si>
    <t>下水管布設延長（ｋｍ）</t>
  </si>
  <si>
    <t>水洗化率（％）</t>
  </si>
  <si>
    <t>供用開始年月日</t>
  </si>
  <si>
    <t>内訳</t>
  </si>
  <si>
    <t>現在処理区域面積（ｈａ）</t>
  </si>
  <si>
    <t>m2当たり単価（円）</t>
  </si>
  <si>
    <t>年間総処理水量（m3）</t>
  </si>
  <si>
    <t>雨水処理水量（m3）</t>
  </si>
  <si>
    <t>汚水処理水量（m3）</t>
  </si>
  <si>
    <t>年間有収水量（m3）</t>
  </si>
  <si>
    <t>平成17年度</t>
  </si>
  <si>
    <t>平成18年度</t>
  </si>
  <si>
    <t>合流管比率</t>
  </si>
  <si>
    <t>Ａ</t>
  </si>
  <si>
    <t>　うち</t>
  </si>
  <si>
    <t>Ｂ</t>
  </si>
  <si>
    <t>　うち</t>
  </si>
  <si>
    <t>Ｃ</t>
  </si>
  <si>
    <t>Ａ</t>
  </si>
  <si>
    <t>Ｂ</t>
  </si>
  <si>
    <t>Ｄ</t>
  </si>
  <si>
    <t>Ｃ</t>
  </si>
  <si>
    <t>Ｅ</t>
  </si>
  <si>
    <t>C/B</t>
  </si>
  <si>
    <t>　うち</t>
  </si>
  <si>
    <t>Ｇ</t>
  </si>
  <si>
    <t>　うち</t>
  </si>
  <si>
    <t>Ｈ</t>
  </si>
  <si>
    <t>うち</t>
  </si>
  <si>
    <t>Ｉ</t>
  </si>
  <si>
    <t>Ｊ</t>
  </si>
  <si>
    <t>Ｋ</t>
  </si>
  <si>
    <t>うち</t>
  </si>
  <si>
    <t>Ｌ</t>
  </si>
  <si>
    <t>Ｎ</t>
  </si>
  <si>
    <t>Ａ</t>
  </si>
  <si>
    <t>Ｂ</t>
  </si>
  <si>
    <t>うち</t>
  </si>
  <si>
    <t>うち</t>
  </si>
  <si>
    <t>うち</t>
  </si>
  <si>
    <t>うち</t>
  </si>
  <si>
    <t>うち</t>
  </si>
  <si>
    <t>うち</t>
  </si>
  <si>
    <t>下水道事業の経営状況（法適）　　（公共）</t>
  </si>
  <si>
    <t>下水道事業の経営状況（法適）　　（特環）</t>
  </si>
  <si>
    <t>非設置</t>
  </si>
  <si>
    <t>分流合流併用</t>
  </si>
  <si>
    <t>流域併用</t>
  </si>
  <si>
    <t>累進制</t>
  </si>
  <si>
    <t>（団体名）千葉市　　　　　　　　</t>
  </si>
  <si>
    <t>（団体名）　千葉市　　</t>
  </si>
  <si>
    <t>平成19年度</t>
  </si>
  <si>
    <t>うち</t>
  </si>
  <si>
    <t>うち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</si>
</sst>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textRotation="255"/>
    </xf>
    <xf numFmtId="0" fontId="2" fillId="0" borderId="8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textRotation="255"/>
    </xf>
    <xf numFmtId="0" fontId="2" fillId="0" borderId="15" xfId="0" applyFont="1" applyFill="1" applyBorder="1" applyAlignment="1">
      <alignment vertical="center" textRotation="255"/>
    </xf>
    <xf numFmtId="0" fontId="2" fillId="0" borderId="16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 textRotation="255"/>
    </xf>
    <xf numFmtId="49" fontId="2" fillId="0" borderId="23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center" vertical="center" textRotation="255"/>
    </xf>
    <xf numFmtId="176" fontId="2" fillId="0" borderId="7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textRotation="255"/>
    </xf>
    <xf numFmtId="178" fontId="2" fillId="0" borderId="19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 textRotation="255"/>
    </xf>
    <xf numFmtId="0" fontId="2" fillId="0" borderId="2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29" xfId="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horizontal="left" vertical="center" indent="1"/>
    </xf>
    <xf numFmtId="0" fontId="2" fillId="0" borderId="31" xfId="0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 textRotation="255"/>
    </xf>
    <xf numFmtId="180" fontId="2" fillId="0" borderId="11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indent="1" shrinkToFit="1"/>
    </xf>
    <xf numFmtId="0" fontId="2" fillId="0" borderId="17" xfId="0" applyFont="1" applyFill="1" applyBorder="1" applyAlignment="1">
      <alignment horizontal="left" vertical="center" indent="1" shrinkToFit="1"/>
    </xf>
    <xf numFmtId="176" fontId="2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left" vertical="center" indent="1"/>
    </xf>
    <xf numFmtId="0" fontId="2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 textRotation="255"/>
    </xf>
    <xf numFmtId="0" fontId="2" fillId="0" borderId="12" xfId="0" applyFont="1" applyFill="1" applyBorder="1" applyAlignment="1">
      <alignment vertical="center" textRotation="255"/>
    </xf>
    <xf numFmtId="0" fontId="2" fillId="0" borderId="26" xfId="0" applyFont="1" applyFill="1" applyBorder="1" applyAlignment="1">
      <alignment vertical="center" textRotation="255"/>
    </xf>
    <xf numFmtId="0" fontId="2" fillId="0" borderId="20" xfId="0" applyFont="1" applyFill="1" applyBorder="1" applyAlignment="1">
      <alignment vertical="center" textRotation="255"/>
    </xf>
    <xf numFmtId="0" fontId="2" fillId="0" borderId="38" xfId="0" applyFont="1" applyFill="1" applyBorder="1" applyAlignment="1">
      <alignment vertical="center" textRotation="255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 vertical="center"/>
    </xf>
    <xf numFmtId="182" fontId="2" fillId="0" borderId="20" xfId="0" applyNumberFormat="1" applyFont="1" applyFill="1" applyBorder="1" applyAlignment="1">
      <alignment vertical="center"/>
    </xf>
    <xf numFmtId="182" fontId="2" fillId="0" borderId="21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indent="1"/>
    </xf>
    <xf numFmtId="182" fontId="2" fillId="0" borderId="32" xfId="0" applyNumberFormat="1" applyFont="1" applyFill="1" applyBorder="1" applyAlignment="1">
      <alignment vertical="center"/>
    </xf>
    <xf numFmtId="182" fontId="2" fillId="0" borderId="33" xfId="0" applyNumberFormat="1" applyFont="1" applyFill="1" applyBorder="1" applyAlignment="1">
      <alignment vertical="center"/>
    </xf>
    <xf numFmtId="182" fontId="2" fillId="0" borderId="34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 textRotation="255"/>
    </xf>
    <xf numFmtId="0" fontId="2" fillId="0" borderId="33" xfId="0" applyFont="1" applyFill="1" applyBorder="1" applyAlignment="1">
      <alignment vertical="center" textRotation="255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177" fontId="2" fillId="0" borderId="32" xfId="0" applyNumberFormat="1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view="pageBreakPreview" zoomScale="75" zoomScaleNormal="50" zoomScaleSheetLayoutView="75" workbookViewId="0" topLeftCell="A33">
      <selection activeCell="G48" sqref="G48"/>
    </sheetView>
  </sheetViews>
  <sheetFormatPr defaultColWidth="9.00390625" defaultRowHeight="20.25" customHeight="1"/>
  <cols>
    <col min="1" max="1" width="2.875" style="2" bestFit="1" customWidth="1"/>
    <col min="2" max="3" width="4.125" style="2" customWidth="1"/>
    <col min="4" max="4" width="24.125" style="2" customWidth="1"/>
    <col min="5" max="5" width="4.50390625" style="2" bestFit="1" customWidth="1"/>
    <col min="6" max="6" width="13.875" style="2" bestFit="1" customWidth="1"/>
    <col min="7" max="7" width="12.25390625" style="2" customWidth="1"/>
    <col min="8" max="8" width="12.125" style="2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6" width="15.00390625" style="2" bestFit="1" customWidth="1"/>
    <col min="17" max="17" width="16.125" style="2" bestFit="1" customWidth="1"/>
    <col min="18" max="18" width="13.875" style="2" bestFit="1" customWidth="1"/>
    <col min="19" max="16384" width="9.00390625" style="2" customWidth="1"/>
  </cols>
  <sheetData>
    <row r="1" spans="1:18" ht="24" customHeight="1">
      <c r="A1" s="1" t="s">
        <v>175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6:16" ht="11.25" customHeight="1"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27" customHeight="1" thickBot="1">
      <c r="A3" s="4" t="s">
        <v>182</v>
      </c>
      <c r="Q3" s="2" t="s">
        <v>0</v>
      </c>
    </row>
    <row r="4" spans="1:18" ht="20.25" customHeight="1" thickBot="1">
      <c r="A4" s="5" t="s">
        <v>101</v>
      </c>
      <c r="B4" s="6"/>
      <c r="C4" s="6"/>
      <c r="D4" s="6"/>
      <c r="E4" s="7"/>
      <c r="F4" s="8" t="s">
        <v>142</v>
      </c>
      <c r="G4" s="9" t="s">
        <v>143</v>
      </c>
      <c r="H4" s="10" t="s">
        <v>183</v>
      </c>
      <c r="I4" s="11"/>
      <c r="J4" s="5" t="s">
        <v>102</v>
      </c>
      <c r="K4" s="6"/>
      <c r="L4" s="6"/>
      <c r="M4" s="6"/>
      <c r="N4" s="6"/>
      <c r="O4" s="7"/>
      <c r="P4" s="8" t="s">
        <v>142</v>
      </c>
      <c r="Q4" s="9" t="s">
        <v>143</v>
      </c>
      <c r="R4" s="10" t="s">
        <v>183</v>
      </c>
    </row>
    <row r="5" spans="1:18" ht="20.25" customHeight="1" thickBot="1">
      <c r="A5" s="5" t="s">
        <v>1</v>
      </c>
      <c r="B5" s="6"/>
      <c r="C5" s="6"/>
      <c r="D5" s="6"/>
      <c r="E5" s="7"/>
      <c r="F5" s="12">
        <v>13241</v>
      </c>
      <c r="G5" s="13"/>
      <c r="H5" s="14"/>
      <c r="I5" s="11"/>
      <c r="J5" s="15" t="s">
        <v>94</v>
      </c>
      <c r="K5" s="16" t="s">
        <v>106</v>
      </c>
      <c r="L5" s="17"/>
      <c r="M5" s="17"/>
      <c r="N5" s="17"/>
      <c r="O5" s="18" t="s">
        <v>145</v>
      </c>
      <c r="P5" s="19">
        <f>P6+P13</f>
        <v>20594900</v>
      </c>
      <c r="Q5" s="20">
        <f>Q6+Q13</f>
        <v>20430868</v>
      </c>
      <c r="R5" s="21">
        <f>R6+R13</f>
        <v>20664508</v>
      </c>
    </row>
    <row r="6" spans="1:18" ht="20.25" customHeight="1" thickBot="1">
      <c r="A6" s="5" t="s">
        <v>134</v>
      </c>
      <c r="B6" s="6"/>
      <c r="C6" s="6"/>
      <c r="D6" s="6"/>
      <c r="E6" s="7"/>
      <c r="F6" s="12">
        <v>23102</v>
      </c>
      <c r="G6" s="13"/>
      <c r="H6" s="14"/>
      <c r="I6" s="11"/>
      <c r="J6" s="22"/>
      <c r="K6" s="23" t="s">
        <v>146</v>
      </c>
      <c r="L6" s="24" t="s">
        <v>110</v>
      </c>
      <c r="M6" s="25"/>
      <c r="N6" s="25"/>
      <c r="O6" s="26" t="s">
        <v>147</v>
      </c>
      <c r="P6" s="27">
        <f>P7+P11</f>
        <v>20594363</v>
      </c>
      <c r="Q6" s="28">
        <f>Q7+Q11</f>
        <v>20430181</v>
      </c>
      <c r="R6" s="29">
        <f>R7+R11</f>
        <v>20664390</v>
      </c>
    </row>
    <row r="7" spans="1:18" ht="20.25" customHeight="1" thickBot="1">
      <c r="A7" s="5" t="s">
        <v>2</v>
      </c>
      <c r="B7" s="6"/>
      <c r="C7" s="6"/>
      <c r="D7" s="6"/>
      <c r="E7" s="7"/>
      <c r="F7" s="12">
        <v>33695</v>
      </c>
      <c r="G7" s="13"/>
      <c r="H7" s="14"/>
      <c r="I7" s="11"/>
      <c r="J7" s="22"/>
      <c r="K7" s="30"/>
      <c r="L7" s="23" t="s">
        <v>148</v>
      </c>
      <c r="M7" s="24" t="s">
        <v>111</v>
      </c>
      <c r="N7" s="25"/>
      <c r="O7" s="26" t="s">
        <v>149</v>
      </c>
      <c r="P7" s="27">
        <v>18466801</v>
      </c>
      <c r="Q7" s="28">
        <v>18425562</v>
      </c>
      <c r="R7" s="29">
        <v>16341847</v>
      </c>
    </row>
    <row r="8" spans="1:18" ht="20.25" customHeight="1" thickBot="1">
      <c r="A8" s="5" t="s">
        <v>3</v>
      </c>
      <c r="B8" s="6"/>
      <c r="C8" s="6"/>
      <c r="D8" s="6"/>
      <c r="E8" s="7"/>
      <c r="F8" s="31" t="s">
        <v>177</v>
      </c>
      <c r="G8" s="32" t="s">
        <v>177</v>
      </c>
      <c r="H8" s="33" t="s">
        <v>177</v>
      </c>
      <c r="I8" s="34"/>
      <c r="J8" s="22"/>
      <c r="K8" s="30"/>
      <c r="L8" s="30"/>
      <c r="M8" s="35" t="s">
        <v>184</v>
      </c>
      <c r="N8" s="36" t="s">
        <v>48</v>
      </c>
      <c r="O8" s="26"/>
      <c r="P8" s="27">
        <v>11646905</v>
      </c>
      <c r="Q8" s="28">
        <v>11640764</v>
      </c>
      <c r="R8" s="29">
        <v>12235623</v>
      </c>
    </row>
    <row r="9" spans="1:18" ht="20.25" customHeight="1">
      <c r="A9" s="37" t="s">
        <v>88</v>
      </c>
      <c r="B9" s="16" t="s">
        <v>107</v>
      </c>
      <c r="C9" s="17"/>
      <c r="D9" s="17"/>
      <c r="E9" s="18" t="s">
        <v>150</v>
      </c>
      <c r="F9" s="38">
        <v>924063</v>
      </c>
      <c r="G9" s="20">
        <v>927277</v>
      </c>
      <c r="H9" s="21">
        <v>938330</v>
      </c>
      <c r="I9" s="11"/>
      <c r="J9" s="22"/>
      <c r="K9" s="30"/>
      <c r="L9" s="30"/>
      <c r="M9" s="35"/>
      <c r="N9" s="36" t="s">
        <v>49</v>
      </c>
      <c r="O9" s="26"/>
      <c r="P9" s="27">
        <v>6809657</v>
      </c>
      <c r="Q9" s="28">
        <v>6772348</v>
      </c>
      <c r="R9" s="29">
        <v>4091534</v>
      </c>
    </row>
    <row r="10" spans="1:18" ht="20.25" customHeight="1">
      <c r="A10" s="39"/>
      <c r="B10" s="24" t="s">
        <v>4</v>
      </c>
      <c r="C10" s="25"/>
      <c r="D10" s="25"/>
      <c r="E10" s="26"/>
      <c r="F10" s="27">
        <v>829385</v>
      </c>
      <c r="G10" s="28">
        <v>837530</v>
      </c>
      <c r="H10" s="29">
        <v>847388</v>
      </c>
      <c r="I10" s="11"/>
      <c r="J10" s="22"/>
      <c r="K10" s="30"/>
      <c r="L10" s="30"/>
      <c r="M10" s="35"/>
      <c r="N10" s="36" t="s">
        <v>50</v>
      </c>
      <c r="O10" s="26"/>
      <c r="P10" s="27"/>
      <c r="Q10" s="28"/>
      <c r="R10" s="29"/>
    </row>
    <row r="11" spans="1:18" ht="20.25" customHeight="1">
      <c r="A11" s="39"/>
      <c r="B11" s="24" t="s">
        <v>108</v>
      </c>
      <c r="C11" s="25"/>
      <c r="D11" s="25"/>
      <c r="E11" s="26" t="s">
        <v>151</v>
      </c>
      <c r="F11" s="27">
        <v>829385</v>
      </c>
      <c r="G11" s="28">
        <v>837530</v>
      </c>
      <c r="H11" s="29">
        <v>847388</v>
      </c>
      <c r="I11" s="11"/>
      <c r="J11" s="22"/>
      <c r="K11" s="30"/>
      <c r="L11" s="30"/>
      <c r="M11" s="24" t="s">
        <v>112</v>
      </c>
      <c r="N11" s="25"/>
      <c r="O11" s="26" t="s">
        <v>152</v>
      </c>
      <c r="P11" s="27">
        <v>2127562</v>
      </c>
      <c r="Q11" s="28">
        <v>2004619</v>
      </c>
      <c r="R11" s="29">
        <v>4322543</v>
      </c>
    </row>
    <row r="12" spans="1:18" ht="20.25" customHeight="1">
      <c r="A12" s="39"/>
      <c r="B12" s="24" t="s">
        <v>109</v>
      </c>
      <c r="C12" s="25"/>
      <c r="D12" s="25"/>
      <c r="E12" s="26" t="s">
        <v>103</v>
      </c>
      <c r="F12" s="40">
        <f>IF(F11=0,0,F11/F9)</f>
        <v>0.8975416178334161</v>
      </c>
      <c r="G12" s="41">
        <f>IF(G11=0,0,G11/G9)</f>
        <v>0.9032144655804037</v>
      </c>
      <c r="H12" s="42">
        <f>IF(H11=0,0,H11/H9)</f>
        <v>0.903081005616361</v>
      </c>
      <c r="I12" s="11"/>
      <c r="J12" s="22"/>
      <c r="K12" s="30"/>
      <c r="L12" s="43"/>
      <c r="M12" s="44" t="s">
        <v>23</v>
      </c>
      <c r="N12" s="36" t="s">
        <v>51</v>
      </c>
      <c r="O12" s="26"/>
      <c r="P12" s="27">
        <v>2100365</v>
      </c>
      <c r="Q12" s="28">
        <v>1992974</v>
      </c>
      <c r="R12" s="29">
        <v>4312296</v>
      </c>
    </row>
    <row r="13" spans="1:18" ht="20.25" customHeight="1">
      <c r="A13" s="39"/>
      <c r="B13" s="24" t="s">
        <v>5</v>
      </c>
      <c r="C13" s="25"/>
      <c r="D13" s="25"/>
      <c r="E13" s="26" t="s">
        <v>153</v>
      </c>
      <c r="F13" s="27">
        <v>803366</v>
      </c>
      <c r="G13" s="28">
        <v>816610</v>
      </c>
      <c r="H13" s="29">
        <v>830656</v>
      </c>
      <c r="I13" s="11"/>
      <c r="J13" s="22"/>
      <c r="K13" s="43"/>
      <c r="L13" s="24" t="s">
        <v>113</v>
      </c>
      <c r="M13" s="25"/>
      <c r="N13" s="25"/>
      <c r="O13" s="26" t="s">
        <v>154</v>
      </c>
      <c r="P13" s="27">
        <v>537</v>
      </c>
      <c r="Q13" s="28">
        <v>687</v>
      </c>
      <c r="R13" s="29">
        <v>118</v>
      </c>
    </row>
    <row r="14" spans="1:18" ht="20.25" customHeight="1">
      <c r="A14" s="39"/>
      <c r="B14" s="24" t="s">
        <v>133</v>
      </c>
      <c r="C14" s="25"/>
      <c r="D14" s="25"/>
      <c r="E14" s="26" t="s">
        <v>155</v>
      </c>
      <c r="F14" s="40">
        <f>IF(F13=0,0,F13/F11)</f>
        <v>0.9686285621273595</v>
      </c>
      <c r="G14" s="41">
        <f>IF(G13=0,0,G13/G11)</f>
        <v>0.9750217902642293</v>
      </c>
      <c r="H14" s="42">
        <f>IF(H13=0,0,H13/H11)</f>
        <v>0.9802546177193918</v>
      </c>
      <c r="I14" s="11"/>
      <c r="J14" s="22"/>
      <c r="K14" s="24" t="s">
        <v>114</v>
      </c>
      <c r="L14" s="25"/>
      <c r="M14" s="25"/>
      <c r="N14" s="25"/>
      <c r="O14" s="26" t="s">
        <v>104</v>
      </c>
      <c r="P14" s="27">
        <f>P15+P22</f>
        <v>20594900</v>
      </c>
      <c r="Q14" s="28">
        <f>Q15+Q22</f>
        <v>20581018</v>
      </c>
      <c r="R14" s="29">
        <f>R15+R22</f>
        <v>20471130</v>
      </c>
    </row>
    <row r="15" spans="1:18" ht="20.25" customHeight="1">
      <c r="A15" s="39"/>
      <c r="B15" s="24" t="s">
        <v>6</v>
      </c>
      <c r="C15" s="25"/>
      <c r="D15" s="25"/>
      <c r="E15" s="26"/>
      <c r="F15" s="27">
        <v>12868</v>
      </c>
      <c r="G15" s="28">
        <v>12868</v>
      </c>
      <c r="H15" s="29">
        <v>12881</v>
      </c>
      <c r="I15" s="11"/>
      <c r="J15" s="22"/>
      <c r="K15" s="23" t="s">
        <v>156</v>
      </c>
      <c r="L15" s="24" t="s">
        <v>115</v>
      </c>
      <c r="M15" s="25"/>
      <c r="N15" s="25"/>
      <c r="O15" s="26" t="s">
        <v>157</v>
      </c>
      <c r="P15" s="27">
        <f>P16+P20</f>
        <v>20343815</v>
      </c>
      <c r="Q15" s="28">
        <f>Q16+Q20</f>
        <v>20375838</v>
      </c>
      <c r="R15" s="29">
        <f>R16+R20</f>
        <v>20209104</v>
      </c>
    </row>
    <row r="16" spans="1:18" ht="20.25" customHeight="1">
      <c r="A16" s="39"/>
      <c r="B16" s="24" t="s">
        <v>7</v>
      </c>
      <c r="C16" s="25"/>
      <c r="D16" s="25"/>
      <c r="E16" s="26"/>
      <c r="F16" s="27">
        <v>10825</v>
      </c>
      <c r="G16" s="28">
        <v>10930</v>
      </c>
      <c r="H16" s="29">
        <v>11011</v>
      </c>
      <c r="I16" s="11"/>
      <c r="J16" s="22"/>
      <c r="K16" s="30"/>
      <c r="L16" s="23" t="s">
        <v>158</v>
      </c>
      <c r="M16" s="24" t="s">
        <v>116</v>
      </c>
      <c r="N16" s="25"/>
      <c r="O16" s="26" t="s">
        <v>159</v>
      </c>
      <c r="P16" s="27">
        <v>12498926</v>
      </c>
      <c r="Q16" s="28">
        <v>12630126</v>
      </c>
      <c r="R16" s="29">
        <v>12672253</v>
      </c>
    </row>
    <row r="17" spans="1:18" ht="20.25" customHeight="1" thickBot="1">
      <c r="A17" s="45"/>
      <c r="B17" s="46" t="s">
        <v>136</v>
      </c>
      <c r="C17" s="47"/>
      <c r="D17" s="47"/>
      <c r="E17" s="48"/>
      <c r="F17" s="49">
        <v>10825</v>
      </c>
      <c r="G17" s="50">
        <v>10930</v>
      </c>
      <c r="H17" s="51">
        <v>11011</v>
      </c>
      <c r="I17" s="11"/>
      <c r="J17" s="22"/>
      <c r="K17" s="30"/>
      <c r="L17" s="30"/>
      <c r="M17" s="35" t="s">
        <v>160</v>
      </c>
      <c r="N17" s="36" t="s">
        <v>46</v>
      </c>
      <c r="O17" s="26"/>
      <c r="P17" s="27">
        <v>1029770</v>
      </c>
      <c r="Q17" s="28">
        <v>992184</v>
      </c>
      <c r="R17" s="29">
        <v>932402</v>
      </c>
    </row>
    <row r="18" spans="1:18" ht="20.25" customHeight="1">
      <c r="A18" s="15" t="s">
        <v>89</v>
      </c>
      <c r="B18" s="16" t="s">
        <v>8</v>
      </c>
      <c r="C18" s="17"/>
      <c r="D18" s="17"/>
      <c r="E18" s="18"/>
      <c r="F18" s="19">
        <v>544003315</v>
      </c>
      <c r="G18" s="20">
        <v>558302467</v>
      </c>
      <c r="H18" s="21">
        <v>573758383</v>
      </c>
      <c r="I18" s="11"/>
      <c r="J18" s="22"/>
      <c r="K18" s="30"/>
      <c r="L18" s="30"/>
      <c r="M18" s="35"/>
      <c r="N18" s="36" t="s">
        <v>52</v>
      </c>
      <c r="O18" s="26"/>
      <c r="P18" s="27"/>
      <c r="Q18" s="28"/>
      <c r="R18" s="29"/>
    </row>
    <row r="19" spans="1:18" ht="20.25" customHeight="1">
      <c r="A19" s="22"/>
      <c r="B19" s="35" t="s">
        <v>9</v>
      </c>
      <c r="C19" s="24" t="s">
        <v>10</v>
      </c>
      <c r="D19" s="25"/>
      <c r="E19" s="26"/>
      <c r="F19" s="27">
        <v>126077790</v>
      </c>
      <c r="G19" s="28">
        <v>130453252</v>
      </c>
      <c r="H19" s="29">
        <v>136368456</v>
      </c>
      <c r="I19" s="11"/>
      <c r="J19" s="22"/>
      <c r="K19" s="30"/>
      <c r="L19" s="30"/>
      <c r="M19" s="35"/>
      <c r="N19" s="36" t="s">
        <v>53</v>
      </c>
      <c r="O19" s="26"/>
      <c r="P19" s="27">
        <v>6933677</v>
      </c>
      <c r="Q19" s="28">
        <v>7145044</v>
      </c>
      <c r="R19" s="29">
        <v>7266579</v>
      </c>
    </row>
    <row r="20" spans="1:18" ht="20.25" customHeight="1">
      <c r="A20" s="22"/>
      <c r="B20" s="35"/>
      <c r="C20" s="24" t="s">
        <v>11</v>
      </c>
      <c r="D20" s="25"/>
      <c r="E20" s="26"/>
      <c r="F20" s="27">
        <v>318714860</v>
      </c>
      <c r="G20" s="28">
        <v>327323660</v>
      </c>
      <c r="H20" s="29">
        <v>335644660</v>
      </c>
      <c r="I20" s="11"/>
      <c r="J20" s="22"/>
      <c r="K20" s="30"/>
      <c r="L20" s="30"/>
      <c r="M20" s="24" t="s">
        <v>117</v>
      </c>
      <c r="N20" s="25"/>
      <c r="O20" s="26" t="s">
        <v>161</v>
      </c>
      <c r="P20" s="27">
        <v>7844889</v>
      </c>
      <c r="Q20" s="28">
        <v>7745712</v>
      </c>
      <c r="R20" s="29">
        <v>7536851</v>
      </c>
    </row>
    <row r="21" spans="1:18" ht="20.25" customHeight="1">
      <c r="A21" s="22"/>
      <c r="B21" s="35"/>
      <c r="C21" s="24" t="s">
        <v>12</v>
      </c>
      <c r="D21" s="25"/>
      <c r="E21" s="26"/>
      <c r="F21" s="27">
        <v>11781852</v>
      </c>
      <c r="G21" s="28">
        <v>12091978</v>
      </c>
      <c r="H21" s="29">
        <v>12420658</v>
      </c>
      <c r="I21" s="11"/>
      <c r="J21" s="22"/>
      <c r="K21" s="30"/>
      <c r="L21" s="43"/>
      <c r="M21" s="44" t="s">
        <v>86</v>
      </c>
      <c r="N21" s="36" t="s">
        <v>54</v>
      </c>
      <c r="O21" s="26"/>
      <c r="P21" s="27">
        <v>7825554</v>
      </c>
      <c r="Q21" s="28">
        <v>7610537</v>
      </c>
      <c r="R21" s="29">
        <v>7421899</v>
      </c>
    </row>
    <row r="22" spans="1:18" ht="20.25" customHeight="1">
      <c r="A22" s="22"/>
      <c r="B22" s="35"/>
      <c r="C22" s="24" t="s">
        <v>13</v>
      </c>
      <c r="D22" s="25"/>
      <c r="E22" s="26"/>
      <c r="F22" s="27">
        <v>87428813</v>
      </c>
      <c r="G22" s="28">
        <v>88433577</v>
      </c>
      <c r="H22" s="29">
        <v>89324609</v>
      </c>
      <c r="I22" s="11"/>
      <c r="J22" s="22"/>
      <c r="K22" s="43"/>
      <c r="L22" s="24" t="s">
        <v>118</v>
      </c>
      <c r="M22" s="25"/>
      <c r="N22" s="25"/>
      <c r="O22" s="26" t="s">
        <v>162</v>
      </c>
      <c r="P22" s="27">
        <v>251085</v>
      </c>
      <c r="Q22" s="28">
        <v>205180</v>
      </c>
      <c r="R22" s="29">
        <v>262026</v>
      </c>
    </row>
    <row r="23" spans="1:18" ht="20.25" customHeight="1" thickBot="1">
      <c r="A23" s="52"/>
      <c r="B23" s="46" t="s">
        <v>14</v>
      </c>
      <c r="C23" s="47"/>
      <c r="D23" s="47"/>
      <c r="E23" s="48"/>
      <c r="F23" s="49">
        <v>229603821</v>
      </c>
      <c r="G23" s="50">
        <v>237523381</v>
      </c>
      <c r="H23" s="51">
        <v>249126135</v>
      </c>
      <c r="I23" s="11"/>
      <c r="J23" s="22"/>
      <c r="K23" s="24" t="s">
        <v>55</v>
      </c>
      <c r="L23" s="25"/>
      <c r="M23" s="25"/>
      <c r="N23" s="25"/>
      <c r="O23" s="26"/>
      <c r="P23" s="27">
        <f>P6-P15</f>
        <v>250548</v>
      </c>
      <c r="Q23" s="28">
        <f>Q6-Q15</f>
        <v>54343</v>
      </c>
      <c r="R23" s="29">
        <f>R6-R15</f>
        <v>455286</v>
      </c>
    </row>
    <row r="24" spans="1:18" ht="20.25" customHeight="1" thickBot="1">
      <c r="A24" s="37" t="s">
        <v>90</v>
      </c>
      <c r="B24" s="16" t="s">
        <v>132</v>
      </c>
      <c r="C24" s="17"/>
      <c r="D24" s="17"/>
      <c r="E24" s="18"/>
      <c r="F24" s="53">
        <v>2410</v>
      </c>
      <c r="G24" s="54">
        <v>2420</v>
      </c>
      <c r="H24" s="55">
        <v>2428</v>
      </c>
      <c r="I24" s="11"/>
      <c r="J24" s="52"/>
      <c r="K24" s="46" t="s">
        <v>56</v>
      </c>
      <c r="L24" s="47"/>
      <c r="M24" s="47"/>
      <c r="N24" s="47"/>
      <c r="O24" s="48"/>
      <c r="P24" s="49">
        <f>P5-P14</f>
        <v>0</v>
      </c>
      <c r="Q24" s="50">
        <f>Q5-Q14</f>
        <v>-150150</v>
      </c>
      <c r="R24" s="51">
        <f>R5-R14</f>
        <v>193378</v>
      </c>
    </row>
    <row r="25" spans="1:18" ht="20.25" customHeight="1">
      <c r="A25" s="39"/>
      <c r="B25" s="24" t="s">
        <v>15</v>
      </c>
      <c r="C25" s="25"/>
      <c r="D25" s="25"/>
      <c r="E25" s="26"/>
      <c r="F25" s="56" t="s">
        <v>178</v>
      </c>
      <c r="G25" s="57" t="s">
        <v>178</v>
      </c>
      <c r="H25" s="58" t="s">
        <v>178</v>
      </c>
      <c r="I25" s="11"/>
      <c r="J25" s="15" t="s">
        <v>95</v>
      </c>
      <c r="K25" s="16" t="s">
        <v>119</v>
      </c>
      <c r="L25" s="17"/>
      <c r="M25" s="17"/>
      <c r="N25" s="17"/>
      <c r="O25" s="18" t="s">
        <v>163</v>
      </c>
      <c r="P25" s="19">
        <v>14875747</v>
      </c>
      <c r="Q25" s="20">
        <v>15933271</v>
      </c>
      <c r="R25" s="21">
        <v>17296765</v>
      </c>
    </row>
    <row r="26" spans="1:18" ht="20.25" customHeight="1">
      <c r="A26" s="39"/>
      <c r="B26" s="24" t="s">
        <v>144</v>
      </c>
      <c r="C26" s="25"/>
      <c r="D26" s="25"/>
      <c r="E26" s="26"/>
      <c r="F26" s="56">
        <v>0.104</v>
      </c>
      <c r="G26" s="57">
        <v>0.103</v>
      </c>
      <c r="H26" s="58">
        <v>0.103</v>
      </c>
      <c r="I26" s="11"/>
      <c r="J26" s="22"/>
      <c r="K26" s="23" t="s">
        <v>164</v>
      </c>
      <c r="L26" s="24" t="s">
        <v>57</v>
      </c>
      <c r="M26" s="25"/>
      <c r="N26" s="25"/>
      <c r="O26" s="26"/>
      <c r="P26" s="27">
        <v>7907000</v>
      </c>
      <c r="Q26" s="28">
        <v>7714000</v>
      </c>
      <c r="R26" s="29">
        <v>7954300</v>
      </c>
    </row>
    <row r="27" spans="1:18" ht="20.25" customHeight="1">
      <c r="A27" s="39"/>
      <c r="B27" s="24" t="s">
        <v>16</v>
      </c>
      <c r="C27" s="25"/>
      <c r="D27" s="25"/>
      <c r="E27" s="26"/>
      <c r="F27" s="56" t="s">
        <v>179</v>
      </c>
      <c r="G27" s="57" t="s">
        <v>179</v>
      </c>
      <c r="H27" s="58" t="s">
        <v>179</v>
      </c>
      <c r="I27" s="11"/>
      <c r="J27" s="22"/>
      <c r="K27" s="30"/>
      <c r="L27" s="24" t="s">
        <v>51</v>
      </c>
      <c r="M27" s="25"/>
      <c r="N27" s="25"/>
      <c r="O27" s="26"/>
      <c r="P27" s="27"/>
      <c r="Q27" s="28"/>
      <c r="R27" s="29"/>
    </row>
    <row r="28" spans="1:18" ht="20.25" customHeight="1">
      <c r="A28" s="39"/>
      <c r="B28" s="24" t="s">
        <v>17</v>
      </c>
      <c r="C28" s="25"/>
      <c r="D28" s="25"/>
      <c r="E28" s="26"/>
      <c r="F28" s="27">
        <v>2</v>
      </c>
      <c r="G28" s="28">
        <v>2</v>
      </c>
      <c r="H28" s="29">
        <v>2</v>
      </c>
      <c r="I28" s="11"/>
      <c r="J28" s="22"/>
      <c r="K28" s="43"/>
      <c r="L28" s="24" t="s">
        <v>58</v>
      </c>
      <c r="M28" s="25"/>
      <c r="N28" s="25"/>
      <c r="O28" s="26"/>
      <c r="P28" s="27">
        <v>372244</v>
      </c>
      <c r="Q28" s="28">
        <v>653865</v>
      </c>
      <c r="R28" s="29">
        <v>328680</v>
      </c>
    </row>
    <row r="29" spans="1:18" ht="20.25" customHeight="1">
      <c r="A29" s="39"/>
      <c r="B29" s="59" t="s">
        <v>18</v>
      </c>
      <c r="C29" s="60"/>
      <c r="D29" s="36" t="s">
        <v>123</v>
      </c>
      <c r="E29" s="26"/>
      <c r="F29" s="27">
        <v>312450</v>
      </c>
      <c r="G29" s="28">
        <v>310300</v>
      </c>
      <c r="H29" s="29">
        <v>310300</v>
      </c>
      <c r="I29" s="11"/>
      <c r="J29" s="22"/>
      <c r="K29" s="24" t="s">
        <v>120</v>
      </c>
      <c r="L29" s="25"/>
      <c r="M29" s="25"/>
      <c r="N29" s="25"/>
      <c r="O29" s="26" t="s">
        <v>165</v>
      </c>
      <c r="P29" s="27">
        <v>24913039</v>
      </c>
      <c r="Q29" s="28">
        <v>24828605</v>
      </c>
      <c r="R29" s="29">
        <v>25750191</v>
      </c>
    </row>
    <row r="30" spans="1:18" ht="20.25" customHeight="1">
      <c r="A30" s="39"/>
      <c r="B30" s="59"/>
      <c r="C30" s="60"/>
      <c r="D30" s="36" t="s">
        <v>124</v>
      </c>
      <c r="E30" s="26"/>
      <c r="F30" s="27">
        <v>245</v>
      </c>
      <c r="G30" s="28">
        <v>245</v>
      </c>
      <c r="H30" s="29">
        <v>245</v>
      </c>
      <c r="I30" s="11"/>
      <c r="J30" s="22"/>
      <c r="K30" s="23" t="s">
        <v>23</v>
      </c>
      <c r="L30" s="24" t="s">
        <v>59</v>
      </c>
      <c r="M30" s="25"/>
      <c r="N30" s="25"/>
      <c r="O30" s="26"/>
      <c r="P30" s="27">
        <v>15718241</v>
      </c>
      <c r="Q30" s="28">
        <v>15933271</v>
      </c>
      <c r="R30" s="29">
        <v>15455916</v>
      </c>
    </row>
    <row r="31" spans="1:18" ht="20.25" customHeight="1">
      <c r="A31" s="39"/>
      <c r="B31" s="59" t="s">
        <v>19</v>
      </c>
      <c r="C31" s="60"/>
      <c r="D31" s="36" t="s">
        <v>123</v>
      </c>
      <c r="E31" s="26"/>
      <c r="F31" s="27">
        <v>354101</v>
      </c>
      <c r="G31" s="28">
        <v>380029</v>
      </c>
      <c r="H31" s="29">
        <v>353524</v>
      </c>
      <c r="I31" s="11"/>
      <c r="J31" s="22"/>
      <c r="K31" s="43"/>
      <c r="L31" s="24" t="s">
        <v>43</v>
      </c>
      <c r="M31" s="25"/>
      <c r="N31" s="25"/>
      <c r="O31" s="26"/>
      <c r="P31" s="27">
        <v>9031692</v>
      </c>
      <c r="Q31" s="28">
        <v>10457045</v>
      </c>
      <c r="R31" s="29">
        <v>10259900</v>
      </c>
    </row>
    <row r="32" spans="1:18" ht="20.25" customHeight="1">
      <c r="A32" s="39"/>
      <c r="B32" s="59"/>
      <c r="C32" s="60"/>
      <c r="D32" s="36" t="s">
        <v>124</v>
      </c>
      <c r="E32" s="26"/>
      <c r="F32" s="27">
        <v>128</v>
      </c>
      <c r="G32" s="28">
        <v>195</v>
      </c>
      <c r="H32" s="29">
        <v>153</v>
      </c>
      <c r="I32" s="11"/>
      <c r="J32" s="22"/>
      <c r="K32" s="24" t="s">
        <v>121</v>
      </c>
      <c r="L32" s="25"/>
      <c r="M32" s="25"/>
      <c r="N32" s="25"/>
      <c r="O32" s="26" t="s">
        <v>105</v>
      </c>
      <c r="P32" s="27">
        <f>P25-P29</f>
        <v>-10037292</v>
      </c>
      <c r="Q32" s="28">
        <f>Q25-Q29</f>
        <v>-8895334</v>
      </c>
      <c r="R32" s="29">
        <f>R25-R29</f>
        <v>-8453426</v>
      </c>
    </row>
    <row r="33" spans="1:18" ht="20.25" customHeight="1">
      <c r="A33" s="39"/>
      <c r="B33" s="61" t="s">
        <v>125</v>
      </c>
      <c r="C33" s="62"/>
      <c r="D33" s="62"/>
      <c r="E33" s="26"/>
      <c r="F33" s="27">
        <v>302022</v>
      </c>
      <c r="G33" s="28">
        <v>310282</v>
      </c>
      <c r="H33" s="29">
        <v>307995</v>
      </c>
      <c r="I33" s="11"/>
      <c r="J33" s="22"/>
      <c r="K33" s="24" t="s">
        <v>122</v>
      </c>
      <c r="L33" s="25"/>
      <c r="M33" s="25"/>
      <c r="N33" s="25"/>
      <c r="O33" s="26" t="s">
        <v>166</v>
      </c>
      <c r="P33" s="27">
        <v>7749292</v>
      </c>
      <c r="Q33" s="28">
        <v>8000534</v>
      </c>
      <c r="R33" s="29">
        <v>8086726</v>
      </c>
    </row>
    <row r="34" spans="1:18" ht="20.25" customHeight="1" thickBot="1">
      <c r="A34" s="39"/>
      <c r="B34" s="24" t="s">
        <v>138</v>
      </c>
      <c r="C34" s="25"/>
      <c r="D34" s="25"/>
      <c r="E34" s="26"/>
      <c r="F34" s="27">
        <v>109623855</v>
      </c>
      <c r="G34" s="28">
        <v>113517209</v>
      </c>
      <c r="H34" s="29">
        <v>111264514</v>
      </c>
      <c r="I34" s="11"/>
      <c r="J34" s="52"/>
      <c r="K34" s="46" t="s">
        <v>60</v>
      </c>
      <c r="L34" s="47"/>
      <c r="M34" s="47"/>
      <c r="N34" s="47"/>
      <c r="O34" s="48"/>
      <c r="P34" s="49">
        <f>P32+P33</f>
        <v>-2288000</v>
      </c>
      <c r="Q34" s="50">
        <f>Q32+Q33</f>
        <v>-894800</v>
      </c>
      <c r="R34" s="51">
        <f>R32+R33</f>
        <v>-366700</v>
      </c>
    </row>
    <row r="35" spans="1:18" ht="20.25" customHeight="1" thickBot="1">
      <c r="A35" s="39"/>
      <c r="B35" s="35" t="s">
        <v>135</v>
      </c>
      <c r="C35" s="24" t="s">
        <v>139</v>
      </c>
      <c r="D35" s="25"/>
      <c r="E35" s="26"/>
      <c r="F35" s="27">
        <v>2427926</v>
      </c>
      <c r="G35" s="28">
        <v>3653820</v>
      </c>
      <c r="H35" s="29">
        <v>3066420</v>
      </c>
      <c r="I35" s="11"/>
      <c r="J35" s="5" t="s">
        <v>61</v>
      </c>
      <c r="K35" s="6"/>
      <c r="L35" s="6"/>
      <c r="M35" s="6"/>
      <c r="N35" s="6"/>
      <c r="O35" s="7"/>
      <c r="P35" s="63">
        <v>-2141881</v>
      </c>
      <c r="Q35" s="64">
        <v>-894380</v>
      </c>
      <c r="R35" s="65">
        <v>-331763</v>
      </c>
    </row>
    <row r="36" spans="1:18" ht="20.25" customHeight="1">
      <c r="A36" s="39"/>
      <c r="B36" s="35"/>
      <c r="C36" s="24" t="s">
        <v>140</v>
      </c>
      <c r="D36" s="25"/>
      <c r="E36" s="26" t="s">
        <v>167</v>
      </c>
      <c r="F36" s="27">
        <v>107195929</v>
      </c>
      <c r="G36" s="28">
        <v>109863389</v>
      </c>
      <c r="H36" s="29">
        <v>108198094</v>
      </c>
      <c r="I36" s="11"/>
      <c r="J36" s="66" t="s">
        <v>62</v>
      </c>
      <c r="K36" s="17"/>
      <c r="L36" s="17"/>
      <c r="M36" s="17"/>
      <c r="N36" s="17"/>
      <c r="O36" s="18"/>
      <c r="P36" s="19">
        <v>8910022</v>
      </c>
      <c r="Q36" s="20">
        <v>8765232</v>
      </c>
      <c r="R36" s="21">
        <v>8403830</v>
      </c>
    </row>
    <row r="37" spans="1:18" ht="20.25" customHeight="1" thickBot="1">
      <c r="A37" s="39"/>
      <c r="B37" s="24" t="s">
        <v>141</v>
      </c>
      <c r="C37" s="25"/>
      <c r="D37" s="25"/>
      <c r="E37" s="26" t="s">
        <v>168</v>
      </c>
      <c r="F37" s="27">
        <v>85689712</v>
      </c>
      <c r="G37" s="28">
        <v>86557285</v>
      </c>
      <c r="H37" s="29">
        <v>88162290</v>
      </c>
      <c r="I37" s="11"/>
      <c r="J37" s="67" t="s">
        <v>169</v>
      </c>
      <c r="K37" s="68"/>
      <c r="L37" s="46" t="s">
        <v>63</v>
      </c>
      <c r="M37" s="47"/>
      <c r="N37" s="47"/>
      <c r="O37" s="48"/>
      <c r="P37" s="49">
        <v>8043879</v>
      </c>
      <c r="Q37" s="50">
        <v>8037986</v>
      </c>
      <c r="R37" s="51">
        <v>8266042</v>
      </c>
    </row>
    <row r="38" spans="1:18" ht="20.25" customHeight="1" thickBot="1">
      <c r="A38" s="45"/>
      <c r="B38" s="46" t="s">
        <v>20</v>
      </c>
      <c r="C38" s="47"/>
      <c r="D38" s="47"/>
      <c r="E38" s="48"/>
      <c r="F38" s="69">
        <f>IF(F37=0,0,F37/F36)</f>
        <v>0.799374685208428</v>
      </c>
      <c r="G38" s="70">
        <f>IF(G37=0,0,G37/G36)</f>
        <v>0.7878628703143319</v>
      </c>
      <c r="H38" s="71">
        <f>IF(H37=0,0,H37/H36)</f>
        <v>0.8148229487295774</v>
      </c>
      <c r="I38" s="11"/>
      <c r="J38" s="5" t="s">
        <v>64</v>
      </c>
      <c r="K38" s="6"/>
      <c r="L38" s="6"/>
      <c r="M38" s="6"/>
      <c r="N38" s="6"/>
      <c r="O38" s="7"/>
      <c r="P38" s="63">
        <v>38763823</v>
      </c>
      <c r="Q38" s="64">
        <v>38458042</v>
      </c>
      <c r="R38" s="65">
        <v>39172539</v>
      </c>
    </row>
    <row r="39" spans="1:18" ht="20.25" customHeight="1">
      <c r="A39" s="15" t="s">
        <v>91</v>
      </c>
      <c r="B39" s="16" t="s">
        <v>21</v>
      </c>
      <c r="C39" s="17"/>
      <c r="D39" s="17"/>
      <c r="E39" s="18"/>
      <c r="F39" s="19">
        <v>6809657</v>
      </c>
      <c r="G39" s="20">
        <v>6772348</v>
      </c>
      <c r="H39" s="21">
        <v>4091534</v>
      </c>
      <c r="I39" s="11"/>
      <c r="J39" s="72" t="s">
        <v>96</v>
      </c>
      <c r="K39" s="73" t="s">
        <v>97</v>
      </c>
      <c r="L39" s="16" t="s">
        <v>65</v>
      </c>
      <c r="M39" s="17"/>
      <c r="N39" s="17"/>
      <c r="O39" s="18"/>
      <c r="P39" s="19">
        <v>539972695</v>
      </c>
      <c r="Q39" s="20">
        <v>550104682</v>
      </c>
      <c r="R39" s="21">
        <v>560087419</v>
      </c>
    </row>
    <row r="40" spans="1:18" ht="20.25" customHeight="1">
      <c r="A40" s="22"/>
      <c r="B40" s="24" t="s">
        <v>22</v>
      </c>
      <c r="C40" s="25"/>
      <c r="D40" s="25"/>
      <c r="E40" s="26"/>
      <c r="F40" s="27">
        <v>12011876</v>
      </c>
      <c r="G40" s="28">
        <v>12104236</v>
      </c>
      <c r="H40" s="29">
        <v>11760378</v>
      </c>
      <c r="I40" s="11"/>
      <c r="J40" s="74"/>
      <c r="K40" s="75"/>
      <c r="L40" s="35" t="s">
        <v>170</v>
      </c>
      <c r="M40" s="24" t="s">
        <v>66</v>
      </c>
      <c r="N40" s="25"/>
      <c r="O40" s="26"/>
      <c r="P40" s="27">
        <v>548136160</v>
      </c>
      <c r="Q40" s="28">
        <v>564212728</v>
      </c>
      <c r="R40" s="29">
        <v>573275037</v>
      </c>
    </row>
    <row r="41" spans="1:18" ht="20.25" customHeight="1">
      <c r="A41" s="22"/>
      <c r="B41" s="35" t="s">
        <v>171</v>
      </c>
      <c r="C41" s="24" t="s">
        <v>24</v>
      </c>
      <c r="D41" s="25"/>
      <c r="E41" s="26"/>
      <c r="F41" s="27">
        <v>4670544</v>
      </c>
      <c r="G41" s="28">
        <v>4665416</v>
      </c>
      <c r="H41" s="29">
        <v>4397509</v>
      </c>
      <c r="I41" s="11"/>
      <c r="J41" s="74"/>
      <c r="K41" s="75"/>
      <c r="L41" s="35"/>
      <c r="M41" s="24" t="s">
        <v>67</v>
      </c>
      <c r="N41" s="25"/>
      <c r="O41" s="26"/>
      <c r="P41" s="27">
        <v>63493676</v>
      </c>
      <c r="Q41" s="28">
        <v>70232107</v>
      </c>
      <c r="R41" s="29">
        <v>76646498</v>
      </c>
    </row>
    <row r="42" spans="1:18" ht="20.25" customHeight="1">
      <c r="A42" s="22"/>
      <c r="B42" s="35"/>
      <c r="C42" s="24" t="s">
        <v>25</v>
      </c>
      <c r="D42" s="25"/>
      <c r="E42" s="26"/>
      <c r="F42" s="27">
        <v>7341332</v>
      </c>
      <c r="G42" s="28">
        <v>7438820</v>
      </c>
      <c r="H42" s="29">
        <v>7362869</v>
      </c>
      <c r="I42" s="11"/>
      <c r="J42" s="74"/>
      <c r="K42" s="75"/>
      <c r="L42" s="24" t="s">
        <v>68</v>
      </c>
      <c r="M42" s="25"/>
      <c r="N42" s="25"/>
      <c r="O42" s="26"/>
      <c r="P42" s="27">
        <v>4163897</v>
      </c>
      <c r="Q42" s="28">
        <v>5435872</v>
      </c>
      <c r="R42" s="29">
        <v>3772436</v>
      </c>
    </row>
    <row r="43" spans="1:18" ht="20.25" customHeight="1">
      <c r="A43" s="22"/>
      <c r="B43" s="24" t="s">
        <v>26</v>
      </c>
      <c r="C43" s="25"/>
      <c r="D43" s="25"/>
      <c r="E43" s="26"/>
      <c r="F43" s="27">
        <v>1522282</v>
      </c>
      <c r="G43" s="28">
        <v>1499254</v>
      </c>
      <c r="H43" s="29">
        <v>4357192</v>
      </c>
      <c r="I43" s="11"/>
      <c r="J43" s="74"/>
      <c r="K43" s="75"/>
      <c r="L43" s="35" t="s">
        <v>184</v>
      </c>
      <c r="M43" s="24" t="s">
        <v>69</v>
      </c>
      <c r="N43" s="25"/>
      <c r="O43" s="26"/>
      <c r="P43" s="27">
        <v>2269685</v>
      </c>
      <c r="Q43" s="28">
        <v>3239098</v>
      </c>
      <c r="R43" s="29">
        <v>2123875</v>
      </c>
    </row>
    <row r="44" spans="1:18" ht="20.25" customHeight="1" thickBot="1">
      <c r="A44" s="52"/>
      <c r="B44" s="46" t="s">
        <v>27</v>
      </c>
      <c r="C44" s="47"/>
      <c r="D44" s="47"/>
      <c r="E44" s="48"/>
      <c r="F44" s="49">
        <f>F39+F40+F43</f>
        <v>20343815</v>
      </c>
      <c r="G44" s="50">
        <f>G39+G40+G43</f>
        <v>20375838</v>
      </c>
      <c r="H44" s="51">
        <f>H39+H40+H43</f>
        <v>20209104</v>
      </c>
      <c r="I44" s="11"/>
      <c r="J44" s="74"/>
      <c r="K44" s="75"/>
      <c r="L44" s="35"/>
      <c r="M44" s="24" t="s">
        <v>70</v>
      </c>
      <c r="N44" s="25"/>
      <c r="O44" s="26"/>
      <c r="P44" s="27">
        <v>1889396</v>
      </c>
      <c r="Q44" s="28">
        <v>2191975</v>
      </c>
      <c r="R44" s="29">
        <v>1644261</v>
      </c>
    </row>
    <row r="45" spans="1:18" ht="20.25" customHeight="1">
      <c r="A45" s="15" t="s">
        <v>92</v>
      </c>
      <c r="B45" s="76" t="s">
        <v>100</v>
      </c>
      <c r="C45" s="16" t="s">
        <v>28</v>
      </c>
      <c r="D45" s="17"/>
      <c r="E45" s="18"/>
      <c r="F45" s="77" t="s">
        <v>180</v>
      </c>
      <c r="G45" s="78" t="s">
        <v>180</v>
      </c>
      <c r="H45" s="79" t="s">
        <v>180</v>
      </c>
      <c r="I45" s="11"/>
      <c r="J45" s="74"/>
      <c r="K45" s="75"/>
      <c r="L45" s="35"/>
      <c r="M45" s="24" t="s">
        <v>71</v>
      </c>
      <c r="N45" s="25"/>
      <c r="O45" s="26"/>
      <c r="P45" s="27"/>
      <c r="Q45" s="28"/>
      <c r="R45" s="29"/>
    </row>
    <row r="46" spans="1:18" ht="20.25" customHeight="1">
      <c r="A46" s="22"/>
      <c r="B46" s="30"/>
      <c r="C46" s="24" t="s">
        <v>126</v>
      </c>
      <c r="D46" s="25"/>
      <c r="E46" s="26"/>
      <c r="F46" s="27">
        <v>1800</v>
      </c>
      <c r="G46" s="28">
        <v>1800</v>
      </c>
      <c r="H46" s="29">
        <v>1879</v>
      </c>
      <c r="I46" s="11"/>
      <c r="J46" s="74"/>
      <c r="K46" s="75"/>
      <c r="L46" s="24" t="s">
        <v>72</v>
      </c>
      <c r="M46" s="25"/>
      <c r="N46" s="25"/>
      <c r="O46" s="26"/>
      <c r="P46" s="27">
        <v>463102</v>
      </c>
      <c r="Q46" s="28">
        <v>277497</v>
      </c>
      <c r="R46" s="29">
        <v>266260</v>
      </c>
    </row>
    <row r="47" spans="1:18" ht="20.25" customHeight="1">
      <c r="A47" s="22"/>
      <c r="B47" s="30"/>
      <c r="C47" s="24" t="s">
        <v>29</v>
      </c>
      <c r="D47" s="25"/>
      <c r="E47" s="26"/>
      <c r="F47" s="80">
        <v>38078</v>
      </c>
      <c r="G47" s="81">
        <v>38078</v>
      </c>
      <c r="H47" s="82">
        <v>39173</v>
      </c>
      <c r="I47" s="11"/>
      <c r="J47" s="74"/>
      <c r="K47" s="75"/>
      <c r="L47" s="24" t="s">
        <v>73</v>
      </c>
      <c r="M47" s="25"/>
      <c r="N47" s="25"/>
      <c r="O47" s="26"/>
      <c r="P47" s="27">
        <f>P39+P42+P46</f>
        <v>544599694</v>
      </c>
      <c r="Q47" s="28">
        <f>Q39+Q42+Q46</f>
        <v>555818051</v>
      </c>
      <c r="R47" s="29">
        <f>R39+R42+R46</f>
        <v>564126115</v>
      </c>
    </row>
    <row r="48" spans="1:18" ht="20.25" customHeight="1">
      <c r="A48" s="22"/>
      <c r="B48" s="30"/>
      <c r="C48" s="24" t="s">
        <v>127</v>
      </c>
      <c r="D48" s="25"/>
      <c r="E48" s="26"/>
      <c r="F48" s="27">
        <v>136</v>
      </c>
      <c r="G48" s="28">
        <v>135</v>
      </c>
      <c r="H48" s="29">
        <v>139</v>
      </c>
      <c r="I48" s="11"/>
      <c r="J48" s="74"/>
      <c r="K48" s="75" t="s">
        <v>98</v>
      </c>
      <c r="L48" s="24" t="s">
        <v>74</v>
      </c>
      <c r="M48" s="25"/>
      <c r="N48" s="25"/>
      <c r="O48" s="26"/>
      <c r="P48" s="27">
        <v>3700747</v>
      </c>
      <c r="Q48" s="28">
        <v>5847000</v>
      </c>
      <c r="R48" s="29">
        <v>8730190</v>
      </c>
    </row>
    <row r="49" spans="1:18" ht="20.25" customHeight="1">
      <c r="A49" s="22"/>
      <c r="B49" s="30"/>
      <c r="C49" s="24" t="s">
        <v>128</v>
      </c>
      <c r="D49" s="25"/>
      <c r="E49" s="26"/>
      <c r="F49" s="27">
        <v>140</v>
      </c>
      <c r="G49" s="28">
        <v>140</v>
      </c>
      <c r="H49" s="29">
        <v>133</v>
      </c>
      <c r="I49" s="11"/>
      <c r="J49" s="74"/>
      <c r="K49" s="75"/>
      <c r="L49" s="24" t="s">
        <v>75</v>
      </c>
      <c r="M49" s="25"/>
      <c r="N49" s="25"/>
      <c r="O49" s="26"/>
      <c r="P49" s="27">
        <v>6305778</v>
      </c>
      <c r="Q49" s="28">
        <v>6330252</v>
      </c>
      <c r="R49" s="29">
        <v>4104199</v>
      </c>
    </row>
    <row r="50" spans="1:18" ht="20.25" customHeight="1">
      <c r="A50" s="22"/>
      <c r="B50" s="30"/>
      <c r="C50" s="35" t="s">
        <v>172</v>
      </c>
      <c r="D50" s="36" t="s">
        <v>129</v>
      </c>
      <c r="E50" s="26"/>
      <c r="F50" s="27">
        <v>55</v>
      </c>
      <c r="G50" s="28">
        <v>54</v>
      </c>
      <c r="H50" s="29">
        <v>50</v>
      </c>
      <c r="I50" s="11"/>
      <c r="J50" s="74"/>
      <c r="K50" s="75"/>
      <c r="L50" s="35" t="s">
        <v>173</v>
      </c>
      <c r="M50" s="24" t="s">
        <v>76</v>
      </c>
      <c r="N50" s="25"/>
      <c r="O50" s="26"/>
      <c r="P50" s="27"/>
      <c r="Q50" s="28"/>
      <c r="R50" s="29"/>
    </row>
    <row r="51" spans="1:18" ht="20.25" customHeight="1">
      <c r="A51" s="22"/>
      <c r="B51" s="43"/>
      <c r="C51" s="35"/>
      <c r="D51" s="36" t="s">
        <v>130</v>
      </c>
      <c r="E51" s="26"/>
      <c r="F51" s="27">
        <v>86</v>
      </c>
      <c r="G51" s="28">
        <v>86</v>
      </c>
      <c r="H51" s="29">
        <v>84</v>
      </c>
      <c r="I51" s="11"/>
      <c r="J51" s="74"/>
      <c r="K51" s="75"/>
      <c r="L51" s="35"/>
      <c r="M51" s="24" t="s">
        <v>77</v>
      </c>
      <c r="N51" s="25"/>
      <c r="O51" s="26"/>
      <c r="P51" s="27">
        <v>6280810</v>
      </c>
      <c r="Q51" s="28">
        <v>5804427</v>
      </c>
      <c r="R51" s="29">
        <v>4028395</v>
      </c>
    </row>
    <row r="52" spans="1:18" ht="20.25" customHeight="1">
      <c r="A52" s="22"/>
      <c r="B52" s="83" t="s">
        <v>87</v>
      </c>
      <c r="C52" s="84"/>
      <c r="D52" s="36" t="s">
        <v>30</v>
      </c>
      <c r="E52" s="26"/>
      <c r="F52" s="85">
        <v>1.4</v>
      </c>
      <c r="G52" s="86">
        <v>1.4</v>
      </c>
      <c r="H52" s="87">
        <v>1</v>
      </c>
      <c r="I52" s="11"/>
      <c r="J52" s="74"/>
      <c r="K52" s="75"/>
      <c r="L52" s="24" t="s">
        <v>78</v>
      </c>
      <c r="M52" s="25"/>
      <c r="N52" s="25"/>
      <c r="O52" s="26"/>
      <c r="P52" s="27">
        <v>10006525</v>
      </c>
      <c r="Q52" s="28">
        <f>Q48+Q49</f>
        <v>12177252</v>
      </c>
      <c r="R52" s="29">
        <f>R48+R49</f>
        <v>12834389</v>
      </c>
    </row>
    <row r="53" spans="1:18" ht="20.25" customHeight="1">
      <c r="A53" s="22"/>
      <c r="B53" s="88"/>
      <c r="C53" s="89"/>
      <c r="D53" s="36" t="s">
        <v>137</v>
      </c>
      <c r="E53" s="26"/>
      <c r="F53" s="27">
        <v>200</v>
      </c>
      <c r="G53" s="28">
        <v>200</v>
      </c>
      <c r="H53" s="29">
        <v>200</v>
      </c>
      <c r="I53" s="11"/>
      <c r="J53" s="74"/>
      <c r="K53" s="75" t="s">
        <v>99</v>
      </c>
      <c r="L53" s="24" t="s">
        <v>79</v>
      </c>
      <c r="M53" s="25"/>
      <c r="N53" s="25"/>
      <c r="O53" s="26"/>
      <c r="P53" s="27">
        <v>259819806</v>
      </c>
      <c r="Q53" s="28">
        <v>260003162</v>
      </c>
      <c r="R53" s="29">
        <v>258638171</v>
      </c>
    </row>
    <row r="54" spans="1:18" ht="20.25" customHeight="1" thickBot="1">
      <c r="A54" s="52"/>
      <c r="B54" s="90"/>
      <c r="C54" s="91"/>
      <c r="D54" s="92" t="s">
        <v>31</v>
      </c>
      <c r="E54" s="48"/>
      <c r="F54" s="93">
        <v>26017</v>
      </c>
      <c r="G54" s="94">
        <v>26017</v>
      </c>
      <c r="H54" s="95">
        <v>26017</v>
      </c>
      <c r="I54" s="11"/>
      <c r="J54" s="74"/>
      <c r="K54" s="75"/>
      <c r="L54" s="35" t="s">
        <v>174</v>
      </c>
      <c r="M54" s="24" t="s">
        <v>80</v>
      </c>
      <c r="N54" s="25"/>
      <c r="O54" s="26"/>
      <c r="P54" s="27">
        <v>15174766</v>
      </c>
      <c r="Q54" s="28">
        <v>15174767</v>
      </c>
      <c r="R54" s="29">
        <v>15174767</v>
      </c>
    </row>
    <row r="55" spans="1:18" ht="20.25" customHeight="1">
      <c r="A55" s="15" t="s">
        <v>32</v>
      </c>
      <c r="B55" s="16" t="s">
        <v>33</v>
      </c>
      <c r="C55" s="17"/>
      <c r="D55" s="17"/>
      <c r="E55" s="18"/>
      <c r="F55" s="19">
        <v>104</v>
      </c>
      <c r="G55" s="20">
        <v>99</v>
      </c>
      <c r="H55" s="21">
        <v>95</v>
      </c>
      <c r="I55" s="11"/>
      <c r="J55" s="74"/>
      <c r="K55" s="75"/>
      <c r="L55" s="35"/>
      <c r="M55" s="24" t="s">
        <v>57</v>
      </c>
      <c r="N55" s="25"/>
      <c r="O55" s="26"/>
      <c r="P55" s="27">
        <v>244645040</v>
      </c>
      <c r="Q55" s="28">
        <v>244828395</v>
      </c>
      <c r="R55" s="29">
        <v>243463404</v>
      </c>
    </row>
    <row r="56" spans="1:18" ht="20.25" customHeight="1">
      <c r="A56" s="22"/>
      <c r="B56" s="24" t="s">
        <v>34</v>
      </c>
      <c r="C56" s="25"/>
      <c r="D56" s="25"/>
      <c r="E56" s="26"/>
      <c r="F56" s="27">
        <v>107</v>
      </c>
      <c r="G56" s="28">
        <v>100</v>
      </c>
      <c r="H56" s="29">
        <v>96</v>
      </c>
      <c r="I56" s="11"/>
      <c r="J56" s="74"/>
      <c r="K56" s="75"/>
      <c r="L56" s="35"/>
      <c r="M56" s="24" t="s">
        <v>81</v>
      </c>
      <c r="N56" s="25"/>
      <c r="O56" s="26"/>
      <c r="P56" s="27"/>
      <c r="Q56" s="28"/>
      <c r="R56" s="29"/>
    </row>
    <row r="57" spans="1:18" ht="20.25" customHeight="1" thickBot="1">
      <c r="A57" s="52"/>
      <c r="B57" s="46" t="s">
        <v>35</v>
      </c>
      <c r="C57" s="47"/>
      <c r="D57" s="47"/>
      <c r="E57" s="48"/>
      <c r="F57" s="49">
        <f>F55+F56</f>
        <v>211</v>
      </c>
      <c r="G57" s="50">
        <f>G55+G56</f>
        <v>199</v>
      </c>
      <c r="H57" s="51">
        <f>H55+H56</f>
        <v>191</v>
      </c>
      <c r="I57" s="11"/>
      <c r="J57" s="74"/>
      <c r="K57" s="75"/>
      <c r="L57" s="24" t="s">
        <v>82</v>
      </c>
      <c r="M57" s="25"/>
      <c r="N57" s="25"/>
      <c r="O57" s="26"/>
      <c r="P57" s="27">
        <v>274773363</v>
      </c>
      <c r="Q57" s="28">
        <v>283637637</v>
      </c>
      <c r="R57" s="29">
        <v>292653555</v>
      </c>
    </row>
    <row r="58" spans="1:18" ht="20.25" customHeight="1">
      <c r="A58" s="15" t="s">
        <v>93</v>
      </c>
      <c r="B58" s="16" t="s">
        <v>36</v>
      </c>
      <c r="C58" s="17"/>
      <c r="D58" s="17"/>
      <c r="E58" s="18"/>
      <c r="F58" s="96">
        <v>53.2</v>
      </c>
      <c r="G58" s="97">
        <v>53.8</v>
      </c>
      <c r="H58" s="98">
        <v>54.6</v>
      </c>
      <c r="I58" s="11"/>
      <c r="J58" s="74"/>
      <c r="K58" s="75"/>
      <c r="L58" s="35" t="s">
        <v>47</v>
      </c>
      <c r="M58" s="24" t="s">
        <v>83</v>
      </c>
      <c r="N58" s="25"/>
      <c r="O58" s="26"/>
      <c r="P58" s="27">
        <v>274773363</v>
      </c>
      <c r="Q58" s="28">
        <v>283787787</v>
      </c>
      <c r="R58" s="29">
        <v>292610327</v>
      </c>
    </row>
    <row r="59" spans="1:18" ht="20.25" customHeight="1">
      <c r="A59" s="22"/>
      <c r="B59" s="24" t="s">
        <v>37</v>
      </c>
      <c r="C59" s="25"/>
      <c r="D59" s="25"/>
      <c r="E59" s="26"/>
      <c r="F59" s="85">
        <v>66</v>
      </c>
      <c r="G59" s="86">
        <v>85.9</v>
      </c>
      <c r="H59" s="87">
        <v>91.9</v>
      </c>
      <c r="I59" s="11"/>
      <c r="J59" s="74"/>
      <c r="K59" s="75"/>
      <c r="L59" s="35"/>
      <c r="M59" s="24" t="s">
        <v>84</v>
      </c>
      <c r="N59" s="25"/>
      <c r="O59" s="26"/>
      <c r="P59" s="27"/>
      <c r="Q59" s="28"/>
      <c r="R59" s="29"/>
    </row>
    <row r="60" spans="1:18" ht="20.25" customHeight="1">
      <c r="A60" s="22"/>
      <c r="B60" s="24" t="s">
        <v>38</v>
      </c>
      <c r="C60" s="25"/>
      <c r="D60" s="25"/>
      <c r="E60" s="26"/>
      <c r="F60" s="85">
        <v>101.2</v>
      </c>
      <c r="G60" s="86">
        <v>100.3</v>
      </c>
      <c r="H60" s="87">
        <v>102.3</v>
      </c>
      <c r="I60" s="11"/>
      <c r="J60" s="74"/>
      <c r="K60" s="75"/>
      <c r="L60" s="35"/>
      <c r="M60" s="24" t="s">
        <v>131</v>
      </c>
      <c r="N60" s="25"/>
      <c r="O60" s="26"/>
      <c r="P60" s="27"/>
      <c r="Q60" s="28"/>
      <c r="R60" s="29">
        <v>43228</v>
      </c>
    </row>
    <row r="61" spans="1:18" ht="20.25" customHeight="1" thickBot="1">
      <c r="A61" s="22"/>
      <c r="B61" s="24" t="s">
        <v>39</v>
      </c>
      <c r="C61" s="25"/>
      <c r="D61" s="25"/>
      <c r="E61" s="26"/>
      <c r="F61" s="85">
        <v>147.7</v>
      </c>
      <c r="G61" s="86">
        <v>145.9</v>
      </c>
      <c r="H61" s="87">
        <v>129</v>
      </c>
      <c r="I61" s="11"/>
      <c r="J61" s="99"/>
      <c r="K61" s="100"/>
      <c r="L61" s="46" t="s">
        <v>85</v>
      </c>
      <c r="M61" s="47"/>
      <c r="N61" s="47"/>
      <c r="O61" s="48"/>
      <c r="P61" s="49">
        <f>P53+P57</f>
        <v>534593169</v>
      </c>
      <c r="Q61" s="50">
        <f>Q53+Q57</f>
        <v>543640799</v>
      </c>
      <c r="R61" s="51">
        <f>R53+R57</f>
        <v>551291726</v>
      </c>
    </row>
    <row r="62" spans="1:9" ht="20.25" customHeight="1">
      <c r="A62" s="22"/>
      <c r="B62" s="24" t="s">
        <v>40</v>
      </c>
      <c r="C62" s="25"/>
      <c r="D62" s="25"/>
      <c r="E62" s="26"/>
      <c r="F62" s="85"/>
      <c r="G62" s="86">
        <v>0.8</v>
      </c>
      <c r="H62" s="87"/>
      <c r="I62" s="11"/>
    </row>
    <row r="63" spans="1:9" ht="20.25" customHeight="1">
      <c r="A63" s="22"/>
      <c r="B63" s="24" t="s">
        <v>41</v>
      </c>
      <c r="C63" s="25"/>
      <c r="D63" s="25"/>
      <c r="E63" s="26"/>
      <c r="F63" s="85">
        <v>11.6</v>
      </c>
      <c r="G63" s="86">
        <v>4.9</v>
      </c>
      <c r="H63" s="87">
        <v>2</v>
      </c>
      <c r="I63" s="11"/>
    </row>
    <row r="64" spans="1:9" ht="20.25" customHeight="1">
      <c r="A64" s="22"/>
      <c r="B64" s="101" t="s">
        <v>42</v>
      </c>
      <c r="C64" s="102"/>
      <c r="D64" s="36" t="s">
        <v>43</v>
      </c>
      <c r="E64" s="26"/>
      <c r="F64" s="85">
        <v>77.5</v>
      </c>
      <c r="G64" s="86">
        <v>89.8</v>
      </c>
      <c r="H64" s="87">
        <v>83.9</v>
      </c>
      <c r="I64" s="11"/>
    </row>
    <row r="65" spans="1:8" ht="20.25" customHeight="1">
      <c r="A65" s="22"/>
      <c r="B65" s="103"/>
      <c r="C65" s="104"/>
      <c r="D65" s="36" t="s">
        <v>44</v>
      </c>
      <c r="E65" s="26"/>
      <c r="F65" s="85">
        <v>66.8</v>
      </c>
      <c r="G65" s="86">
        <v>65</v>
      </c>
      <c r="H65" s="87">
        <v>60.6</v>
      </c>
    </row>
    <row r="66" spans="1:8" ht="20.25" customHeight="1">
      <c r="A66" s="22"/>
      <c r="B66" s="103"/>
      <c r="C66" s="104"/>
      <c r="D66" s="36" t="s">
        <v>45</v>
      </c>
      <c r="E66" s="26"/>
      <c r="F66" s="85">
        <v>144.3</v>
      </c>
      <c r="G66" s="86">
        <v>154.9</v>
      </c>
      <c r="H66" s="87">
        <v>144.5</v>
      </c>
    </row>
    <row r="67" spans="1:8" ht="20.25" customHeight="1" thickBot="1">
      <c r="A67" s="52"/>
      <c r="B67" s="105"/>
      <c r="C67" s="106"/>
      <c r="D67" s="92" t="s">
        <v>46</v>
      </c>
      <c r="E67" s="48"/>
      <c r="F67" s="107">
        <v>8.8</v>
      </c>
      <c r="G67" s="108">
        <v>8.5</v>
      </c>
      <c r="H67" s="109">
        <v>7.6</v>
      </c>
    </row>
  </sheetData>
  <mergeCells count="141">
    <mergeCell ref="B34:D34"/>
    <mergeCell ref="F5:H5"/>
    <mergeCell ref="F6:H6"/>
    <mergeCell ref="F7:H7"/>
    <mergeCell ref="B31:C32"/>
    <mergeCell ref="B16:D16"/>
    <mergeCell ref="B17:D17"/>
    <mergeCell ref="B12:D12"/>
    <mergeCell ref="B13:D13"/>
    <mergeCell ref="J5:J24"/>
    <mergeCell ref="B41:B42"/>
    <mergeCell ref="K6:K13"/>
    <mergeCell ref="K15:K22"/>
    <mergeCell ref="K39:K47"/>
    <mergeCell ref="K29:N29"/>
    <mergeCell ref="L30:N30"/>
    <mergeCell ref="L27:N27"/>
    <mergeCell ref="K26:K28"/>
    <mergeCell ref="J25:J34"/>
    <mergeCell ref="B64:C67"/>
    <mergeCell ref="B19:B22"/>
    <mergeCell ref="B35:B36"/>
    <mergeCell ref="B23:D23"/>
    <mergeCell ref="B25:D25"/>
    <mergeCell ref="B27:D27"/>
    <mergeCell ref="B28:D28"/>
    <mergeCell ref="C45:D45"/>
    <mergeCell ref="C46:D46"/>
    <mergeCell ref="B26:D26"/>
    <mergeCell ref="C47:D47"/>
    <mergeCell ref="A55:A57"/>
    <mergeCell ref="A58:A67"/>
    <mergeCell ref="B45:B51"/>
    <mergeCell ref="C50:C51"/>
    <mergeCell ref="A45:A54"/>
    <mergeCell ref="B55:D55"/>
    <mergeCell ref="B56:D56"/>
    <mergeCell ref="B57:D57"/>
    <mergeCell ref="C49:D49"/>
    <mergeCell ref="B60:D60"/>
    <mergeCell ref="A18:A23"/>
    <mergeCell ref="A39:A44"/>
    <mergeCell ref="C41:D41"/>
    <mergeCell ref="C42:D42"/>
    <mergeCell ref="B18:D18"/>
    <mergeCell ref="C19:D19"/>
    <mergeCell ref="C20:D20"/>
    <mergeCell ref="C21:D21"/>
    <mergeCell ref="B29:C30"/>
    <mergeCell ref="L16:L21"/>
    <mergeCell ref="M20:N20"/>
    <mergeCell ref="K14:N14"/>
    <mergeCell ref="L15:N15"/>
    <mergeCell ref="M16:N16"/>
    <mergeCell ref="M17:M19"/>
    <mergeCell ref="L61:N61"/>
    <mergeCell ref="L22:N22"/>
    <mergeCell ref="K23:N23"/>
    <mergeCell ref="K24:N24"/>
    <mergeCell ref="K25:N25"/>
    <mergeCell ref="L40:L41"/>
    <mergeCell ref="L28:N28"/>
    <mergeCell ref="K30:K31"/>
    <mergeCell ref="L31:N31"/>
    <mergeCell ref="L26:N26"/>
    <mergeCell ref="A4:D4"/>
    <mergeCell ref="A5:D5"/>
    <mergeCell ref="A6:D6"/>
    <mergeCell ref="A7:D7"/>
    <mergeCell ref="C35:D35"/>
    <mergeCell ref="C36:D36"/>
    <mergeCell ref="A8:D8"/>
    <mergeCell ref="B9:D9"/>
    <mergeCell ref="B10:D10"/>
    <mergeCell ref="B11:D11"/>
    <mergeCell ref="A9:A17"/>
    <mergeCell ref="B14:D14"/>
    <mergeCell ref="B15:D15"/>
    <mergeCell ref="A24:A38"/>
    <mergeCell ref="J35:N35"/>
    <mergeCell ref="L39:N39"/>
    <mergeCell ref="J39:J61"/>
    <mergeCell ref="B61:D61"/>
    <mergeCell ref="J37:K37"/>
    <mergeCell ref="L37:N37"/>
    <mergeCell ref="L43:L45"/>
    <mergeCell ref="M51:N51"/>
    <mergeCell ref="L47:N47"/>
    <mergeCell ref="L48:N48"/>
    <mergeCell ref="B62:D62"/>
    <mergeCell ref="M40:N40"/>
    <mergeCell ref="M41:N41"/>
    <mergeCell ref="J38:N38"/>
    <mergeCell ref="L42:N42"/>
    <mergeCell ref="L50:L51"/>
    <mergeCell ref="M43:N43"/>
    <mergeCell ref="M44:N44"/>
    <mergeCell ref="M45:N45"/>
    <mergeCell ref="L46:N46"/>
    <mergeCell ref="B63:D63"/>
    <mergeCell ref="C22:D22"/>
    <mergeCell ref="B43:D43"/>
    <mergeCell ref="B44:D44"/>
    <mergeCell ref="B58:D58"/>
    <mergeCell ref="B59:D59"/>
    <mergeCell ref="C48:D48"/>
    <mergeCell ref="B39:D39"/>
    <mergeCell ref="B40:D40"/>
    <mergeCell ref="B33:D33"/>
    <mergeCell ref="K32:N32"/>
    <mergeCell ref="K33:N33"/>
    <mergeCell ref="K34:N34"/>
    <mergeCell ref="B52:C54"/>
    <mergeCell ref="K48:K52"/>
    <mergeCell ref="K53:K61"/>
    <mergeCell ref="L52:N52"/>
    <mergeCell ref="L53:N53"/>
    <mergeCell ref="M54:N54"/>
    <mergeCell ref="M59:N59"/>
    <mergeCell ref="L6:N6"/>
    <mergeCell ref="M7:N7"/>
    <mergeCell ref="M11:N11"/>
    <mergeCell ref="M8:M10"/>
    <mergeCell ref="L7:L12"/>
    <mergeCell ref="M55:N55"/>
    <mergeCell ref="M56:N56"/>
    <mergeCell ref="L57:N57"/>
    <mergeCell ref="M58:N58"/>
    <mergeCell ref="L54:L56"/>
    <mergeCell ref="L58:L60"/>
    <mergeCell ref="M60:N60"/>
    <mergeCell ref="L49:N49"/>
    <mergeCell ref="M50:N50"/>
    <mergeCell ref="A1:R1"/>
    <mergeCell ref="B24:D24"/>
    <mergeCell ref="B37:D37"/>
    <mergeCell ref="B38:D38"/>
    <mergeCell ref="J4:N4"/>
    <mergeCell ref="J36:N36"/>
    <mergeCell ref="L13:N13"/>
    <mergeCell ref="K5:N5"/>
  </mergeCells>
  <dataValidations count="4">
    <dataValidation type="list" allowBlank="1" showInputMessage="1" showErrorMessage="1" sqref="F25:H25">
      <formula1>"分流式,合流式,分流合流併用"</formula1>
    </dataValidation>
    <dataValidation type="list" allowBlank="1" showInputMessage="1" showErrorMessage="1" sqref="F27:H27">
      <formula1>"単独処理,単独高度,流域接続,流域併用"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  <dataValidation type="list" allowBlank="1" showInputMessage="1" showErrorMessage="1" sqref="F45:H45">
      <formula1>"従量制,累進制,比例制,水質料金制"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view="pageBreakPreview" zoomScale="75" zoomScaleNormal="50" zoomScaleSheetLayoutView="75" workbookViewId="0" topLeftCell="A1">
      <selection activeCell="G48" sqref="G48"/>
    </sheetView>
  </sheetViews>
  <sheetFormatPr defaultColWidth="9.00390625" defaultRowHeight="20.25" customHeight="1"/>
  <cols>
    <col min="1" max="1" width="2.875" style="2" bestFit="1" customWidth="1"/>
    <col min="2" max="3" width="4.125" style="2" customWidth="1"/>
    <col min="4" max="4" width="24.125" style="2" customWidth="1"/>
    <col min="5" max="5" width="4.50390625" style="2" bestFit="1" customWidth="1"/>
    <col min="6" max="8" width="11.625" style="2" customWidth="1"/>
    <col min="9" max="9" width="2.125" style="2" customWidth="1"/>
    <col min="10" max="12" width="2.875" style="2" bestFit="1" customWidth="1"/>
    <col min="13" max="13" width="5.25390625" style="2" bestFit="1" customWidth="1"/>
    <col min="14" max="14" width="21.625" style="2" customWidth="1"/>
    <col min="15" max="15" width="3.375" style="2" bestFit="1" customWidth="1"/>
    <col min="16" max="18" width="11.625" style="2" customWidth="1"/>
    <col min="19" max="16384" width="9.00390625" style="2" customWidth="1"/>
  </cols>
  <sheetData>
    <row r="1" spans="1:18" ht="24" customHeight="1">
      <c r="A1" s="1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6:16" ht="11.25" customHeight="1"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7" ht="27" customHeight="1" thickBot="1">
      <c r="A3" s="4" t="s">
        <v>181</v>
      </c>
      <c r="Q3" s="2" t="s">
        <v>0</v>
      </c>
    </row>
    <row r="4" spans="1:18" ht="20.25" customHeight="1" thickBot="1">
      <c r="A4" s="5" t="s">
        <v>101</v>
      </c>
      <c r="B4" s="6"/>
      <c r="C4" s="6"/>
      <c r="D4" s="6"/>
      <c r="E4" s="7"/>
      <c r="F4" s="8" t="s">
        <v>142</v>
      </c>
      <c r="G4" s="9" t="s">
        <v>143</v>
      </c>
      <c r="H4" s="10" t="s">
        <v>183</v>
      </c>
      <c r="I4" s="11"/>
      <c r="J4" s="5" t="s">
        <v>102</v>
      </c>
      <c r="K4" s="6"/>
      <c r="L4" s="6"/>
      <c r="M4" s="6"/>
      <c r="N4" s="6"/>
      <c r="O4" s="7"/>
      <c r="P4" s="8" t="s">
        <v>142</v>
      </c>
      <c r="Q4" s="9" t="s">
        <v>143</v>
      </c>
      <c r="R4" s="10" t="s">
        <v>183</v>
      </c>
    </row>
    <row r="5" spans="1:18" ht="20.25" customHeight="1" thickBot="1">
      <c r="A5" s="5" t="s">
        <v>1</v>
      </c>
      <c r="B5" s="6"/>
      <c r="C5" s="6"/>
      <c r="D5" s="6"/>
      <c r="E5" s="7"/>
      <c r="F5" s="12">
        <v>35116</v>
      </c>
      <c r="G5" s="13"/>
      <c r="H5" s="14"/>
      <c r="I5" s="11"/>
      <c r="J5" s="15" t="s">
        <v>94</v>
      </c>
      <c r="K5" s="16" t="s">
        <v>106</v>
      </c>
      <c r="L5" s="17"/>
      <c r="M5" s="17"/>
      <c r="N5" s="17"/>
      <c r="O5" s="18" t="s">
        <v>145</v>
      </c>
      <c r="P5" s="19">
        <f>P6+P13</f>
        <v>1043051</v>
      </c>
      <c r="Q5" s="20">
        <f>Q6+Q13</f>
        <v>1200832</v>
      </c>
      <c r="R5" s="21">
        <f>R6+R13</f>
        <v>1175497</v>
      </c>
    </row>
    <row r="6" spans="1:18" ht="20.25" customHeight="1" thickBot="1">
      <c r="A6" s="5" t="s">
        <v>134</v>
      </c>
      <c r="B6" s="6"/>
      <c r="C6" s="6"/>
      <c r="D6" s="6"/>
      <c r="E6" s="7"/>
      <c r="F6" s="12">
        <v>35398</v>
      </c>
      <c r="G6" s="13"/>
      <c r="H6" s="14"/>
      <c r="I6" s="11"/>
      <c r="J6" s="22"/>
      <c r="K6" s="23" t="s">
        <v>146</v>
      </c>
      <c r="L6" s="24" t="s">
        <v>110</v>
      </c>
      <c r="M6" s="25"/>
      <c r="N6" s="25"/>
      <c r="O6" s="26" t="s">
        <v>147</v>
      </c>
      <c r="P6" s="27">
        <f>P7+P11</f>
        <v>1043051</v>
      </c>
      <c r="Q6" s="28">
        <f>Q7+Q11</f>
        <v>1200832</v>
      </c>
      <c r="R6" s="29">
        <f>R7+R11</f>
        <v>1175497</v>
      </c>
    </row>
    <row r="7" spans="1:18" ht="20.25" customHeight="1" thickBot="1">
      <c r="A7" s="5" t="s">
        <v>2</v>
      </c>
      <c r="B7" s="6"/>
      <c r="C7" s="6"/>
      <c r="D7" s="6"/>
      <c r="E7" s="7"/>
      <c r="F7" s="12">
        <v>35156</v>
      </c>
      <c r="G7" s="13"/>
      <c r="H7" s="14"/>
      <c r="I7" s="11"/>
      <c r="J7" s="22"/>
      <c r="K7" s="30"/>
      <c r="L7" s="23" t="s">
        <v>148</v>
      </c>
      <c r="M7" s="24" t="s">
        <v>111</v>
      </c>
      <c r="N7" s="25"/>
      <c r="O7" s="26" t="s">
        <v>149</v>
      </c>
      <c r="P7" s="27">
        <v>431851</v>
      </c>
      <c r="Q7" s="28">
        <v>468920</v>
      </c>
      <c r="R7" s="29">
        <v>528924</v>
      </c>
    </row>
    <row r="8" spans="1:18" ht="20.25" customHeight="1" thickBot="1">
      <c r="A8" s="5" t="s">
        <v>3</v>
      </c>
      <c r="B8" s="6"/>
      <c r="C8" s="6"/>
      <c r="D8" s="6"/>
      <c r="E8" s="7"/>
      <c r="F8" s="31" t="s">
        <v>177</v>
      </c>
      <c r="G8" s="32" t="s">
        <v>177</v>
      </c>
      <c r="H8" s="33" t="s">
        <v>177</v>
      </c>
      <c r="I8" s="34"/>
      <c r="J8" s="22"/>
      <c r="K8" s="30"/>
      <c r="L8" s="30"/>
      <c r="M8" s="35" t="s">
        <v>185</v>
      </c>
      <c r="N8" s="36" t="s">
        <v>48</v>
      </c>
      <c r="O8" s="26"/>
      <c r="P8" s="27">
        <v>431851</v>
      </c>
      <c r="Q8" s="28">
        <v>468920</v>
      </c>
      <c r="R8" s="29">
        <v>528924</v>
      </c>
    </row>
    <row r="9" spans="1:18" ht="20.25" customHeight="1">
      <c r="A9" s="37" t="s">
        <v>88</v>
      </c>
      <c r="B9" s="16" t="s">
        <v>107</v>
      </c>
      <c r="C9" s="17"/>
      <c r="D9" s="17"/>
      <c r="E9" s="18" t="s">
        <v>150</v>
      </c>
      <c r="F9" s="38">
        <v>924063</v>
      </c>
      <c r="G9" s="20">
        <v>929277</v>
      </c>
      <c r="H9" s="21">
        <v>938330</v>
      </c>
      <c r="I9" s="11"/>
      <c r="J9" s="22"/>
      <c r="K9" s="30"/>
      <c r="L9" s="30"/>
      <c r="M9" s="35"/>
      <c r="N9" s="36" t="s">
        <v>49</v>
      </c>
      <c r="O9" s="26"/>
      <c r="P9" s="27"/>
      <c r="Q9" s="28"/>
      <c r="R9" s="29"/>
    </row>
    <row r="10" spans="1:18" ht="20.25" customHeight="1">
      <c r="A10" s="39"/>
      <c r="B10" s="24" t="s">
        <v>4</v>
      </c>
      <c r="C10" s="25"/>
      <c r="D10" s="25"/>
      <c r="E10" s="26"/>
      <c r="F10" s="27">
        <v>57270</v>
      </c>
      <c r="G10" s="28">
        <v>60953</v>
      </c>
      <c r="H10" s="29">
        <v>61692</v>
      </c>
      <c r="I10" s="11"/>
      <c r="J10" s="22"/>
      <c r="K10" s="30"/>
      <c r="L10" s="30"/>
      <c r="M10" s="35"/>
      <c r="N10" s="36" t="s">
        <v>50</v>
      </c>
      <c r="O10" s="26"/>
      <c r="P10" s="27"/>
      <c r="Q10" s="28"/>
      <c r="R10" s="29"/>
    </row>
    <row r="11" spans="1:18" ht="20.25" customHeight="1">
      <c r="A11" s="39"/>
      <c r="B11" s="24" t="s">
        <v>108</v>
      </c>
      <c r="C11" s="25"/>
      <c r="D11" s="25"/>
      <c r="E11" s="26" t="s">
        <v>151</v>
      </c>
      <c r="F11" s="27">
        <v>57270</v>
      </c>
      <c r="G11" s="28">
        <v>60953</v>
      </c>
      <c r="H11" s="29">
        <v>61692</v>
      </c>
      <c r="I11" s="11"/>
      <c r="J11" s="22"/>
      <c r="K11" s="30"/>
      <c r="L11" s="30"/>
      <c r="M11" s="24" t="s">
        <v>112</v>
      </c>
      <c r="N11" s="25"/>
      <c r="O11" s="26" t="s">
        <v>152</v>
      </c>
      <c r="P11" s="27">
        <v>611200</v>
      </c>
      <c r="Q11" s="28">
        <v>731912</v>
      </c>
      <c r="R11" s="29">
        <v>646573</v>
      </c>
    </row>
    <row r="12" spans="1:18" ht="20.25" customHeight="1">
      <c r="A12" s="39"/>
      <c r="B12" s="24" t="s">
        <v>109</v>
      </c>
      <c r="C12" s="25"/>
      <c r="D12" s="25"/>
      <c r="E12" s="26" t="s">
        <v>103</v>
      </c>
      <c r="F12" s="40">
        <f>IF(F11=0,0,F11/F9)</f>
        <v>0.06197629382412238</v>
      </c>
      <c r="G12" s="41">
        <f>IF(G11=0,0,G11/G9)</f>
        <v>0.06559185259077756</v>
      </c>
      <c r="H12" s="42">
        <f>IF(H11=0,0,H11/H9)</f>
        <v>0.06574659235023926</v>
      </c>
      <c r="I12" s="11"/>
      <c r="J12" s="22"/>
      <c r="K12" s="30"/>
      <c r="L12" s="43"/>
      <c r="M12" s="44" t="s">
        <v>23</v>
      </c>
      <c r="N12" s="36" t="s">
        <v>51</v>
      </c>
      <c r="O12" s="26"/>
      <c r="P12" s="27">
        <v>609442</v>
      </c>
      <c r="Q12" s="28">
        <v>730796</v>
      </c>
      <c r="R12" s="29">
        <v>645325</v>
      </c>
    </row>
    <row r="13" spans="1:18" ht="20.25" customHeight="1">
      <c r="A13" s="39"/>
      <c r="B13" s="24" t="s">
        <v>5</v>
      </c>
      <c r="C13" s="25"/>
      <c r="D13" s="25"/>
      <c r="E13" s="26" t="s">
        <v>153</v>
      </c>
      <c r="F13" s="27">
        <v>50215</v>
      </c>
      <c r="G13" s="28">
        <v>54525</v>
      </c>
      <c r="H13" s="29">
        <v>56635</v>
      </c>
      <c r="I13" s="11"/>
      <c r="J13" s="22"/>
      <c r="K13" s="43"/>
      <c r="L13" s="24" t="s">
        <v>113</v>
      </c>
      <c r="M13" s="25"/>
      <c r="N13" s="25"/>
      <c r="O13" s="26" t="s">
        <v>154</v>
      </c>
      <c r="P13" s="27"/>
      <c r="Q13" s="28"/>
      <c r="R13" s="29"/>
    </row>
    <row r="14" spans="1:18" ht="20.25" customHeight="1">
      <c r="A14" s="39"/>
      <c r="B14" s="24" t="s">
        <v>133</v>
      </c>
      <c r="C14" s="25"/>
      <c r="D14" s="25"/>
      <c r="E14" s="26" t="s">
        <v>155</v>
      </c>
      <c r="F14" s="40">
        <f>IF(F13=0,0,F13/F11)</f>
        <v>0.8768115942028986</v>
      </c>
      <c r="G14" s="41">
        <f>IF(G13=0,0,G13/G11)</f>
        <v>0.8945416960608994</v>
      </c>
      <c r="H14" s="42">
        <f>IF(H13=0,0,H13/H11)</f>
        <v>0.9180282694676781</v>
      </c>
      <c r="I14" s="11"/>
      <c r="J14" s="22"/>
      <c r="K14" s="24" t="s">
        <v>114</v>
      </c>
      <c r="L14" s="25"/>
      <c r="M14" s="25"/>
      <c r="N14" s="25"/>
      <c r="O14" s="26" t="s">
        <v>104</v>
      </c>
      <c r="P14" s="27">
        <f>P15+P22</f>
        <v>1043051</v>
      </c>
      <c r="Q14" s="28">
        <f>Q15+Q22</f>
        <v>1200832</v>
      </c>
      <c r="R14" s="29">
        <f>R15+R22</f>
        <v>1265639</v>
      </c>
    </row>
    <row r="15" spans="1:18" ht="20.25" customHeight="1">
      <c r="A15" s="39"/>
      <c r="B15" s="24" t="s">
        <v>6</v>
      </c>
      <c r="C15" s="25"/>
      <c r="D15" s="25"/>
      <c r="E15" s="26"/>
      <c r="F15" s="27">
        <v>12868</v>
      </c>
      <c r="G15" s="28">
        <v>12868</v>
      </c>
      <c r="H15" s="29">
        <v>12881</v>
      </c>
      <c r="I15" s="11"/>
      <c r="J15" s="22"/>
      <c r="K15" s="23" t="s">
        <v>156</v>
      </c>
      <c r="L15" s="24" t="s">
        <v>115</v>
      </c>
      <c r="M15" s="25"/>
      <c r="N15" s="25"/>
      <c r="O15" s="26" t="s">
        <v>157</v>
      </c>
      <c r="P15" s="27">
        <f>P16+P20</f>
        <v>1043051</v>
      </c>
      <c r="Q15" s="28">
        <f>Q16+Q20</f>
        <v>1200832</v>
      </c>
      <c r="R15" s="29">
        <f>R16+R20</f>
        <v>1265639</v>
      </c>
    </row>
    <row r="16" spans="1:18" ht="20.25" customHeight="1">
      <c r="A16" s="39"/>
      <c r="B16" s="24" t="s">
        <v>7</v>
      </c>
      <c r="C16" s="25"/>
      <c r="D16" s="25"/>
      <c r="E16" s="26"/>
      <c r="F16" s="27">
        <v>792</v>
      </c>
      <c r="G16" s="28">
        <v>844</v>
      </c>
      <c r="H16" s="29">
        <v>873</v>
      </c>
      <c r="I16" s="11"/>
      <c r="J16" s="22"/>
      <c r="K16" s="30"/>
      <c r="L16" s="23" t="s">
        <v>158</v>
      </c>
      <c r="M16" s="24" t="s">
        <v>116</v>
      </c>
      <c r="N16" s="25"/>
      <c r="O16" s="26" t="s">
        <v>159</v>
      </c>
      <c r="P16" s="27">
        <v>667147</v>
      </c>
      <c r="Q16" s="28">
        <v>746727</v>
      </c>
      <c r="R16" s="29">
        <v>783771</v>
      </c>
    </row>
    <row r="17" spans="1:18" ht="20.25" customHeight="1" thickBot="1">
      <c r="A17" s="45"/>
      <c r="B17" s="46" t="s">
        <v>136</v>
      </c>
      <c r="C17" s="47"/>
      <c r="D17" s="47"/>
      <c r="E17" s="48"/>
      <c r="F17" s="49">
        <v>792</v>
      </c>
      <c r="G17" s="50">
        <v>844</v>
      </c>
      <c r="H17" s="51">
        <v>873</v>
      </c>
      <c r="I17" s="11"/>
      <c r="J17" s="22"/>
      <c r="K17" s="30"/>
      <c r="L17" s="30"/>
      <c r="M17" s="35" t="s">
        <v>160</v>
      </c>
      <c r="N17" s="36" t="s">
        <v>46</v>
      </c>
      <c r="O17" s="26"/>
      <c r="P17" s="27"/>
      <c r="Q17" s="28"/>
      <c r="R17" s="29"/>
    </row>
    <row r="18" spans="1:18" ht="20.25" customHeight="1">
      <c r="A18" s="15" t="s">
        <v>89</v>
      </c>
      <c r="B18" s="16" t="s">
        <v>8</v>
      </c>
      <c r="C18" s="17"/>
      <c r="D18" s="17"/>
      <c r="E18" s="18"/>
      <c r="F18" s="19">
        <v>29232212</v>
      </c>
      <c r="G18" s="20">
        <v>30482536</v>
      </c>
      <c r="H18" s="21">
        <v>31069649</v>
      </c>
      <c r="I18" s="11"/>
      <c r="J18" s="22"/>
      <c r="K18" s="30"/>
      <c r="L18" s="30"/>
      <c r="M18" s="35"/>
      <c r="N18" s="36" t="s">
        <v>52</v>
      </c>
      <c r="O18" s="26"/>
      <c r="P18" s="27"/>
      <c r="Q18" s="28"/>
      <c r="R18" s="29"/>
    </row>
    <row r="19" spans="1:18" ht="20.25" customHeight="1">
      <c r="A19" s="22"/>
      <c r="B19" s="35" t="s">
        <v>9</v>
      </c>
      <c r="C19" s="24" t="s">
        <v>10</v>
      </c>
      <c r="D19" s="25"/>
      <c r="E19" s="26"/>
      <c r="F19" s="27">
        <v>2272010</v>
      </c>
      <c r="G19" s="28">
        <v>2287980</v>
      </c>
      <c r="H19" s="29">
        <v>2287980</v>
      </c>
      <c r="I19" s="11"/>
      <c r="J19" s="22"/>
      <c r="K19" s="30"/>
      <c r="L19" s="30"/>
      <c r="M19" s="35"/>
      <c r="N19" s="36" t="s">
        <v>53</v>
      </c>
      <c r="O19" s="26"/>
      <c r="P19" s="27">
        <v>422249</v>
      </c>
      <c r="Q19" s="28">
        <v>493461</v>
      </c>
      <c r="R19" s="29">
        <v>528067</v>
      </c>
    </row>
    <row r="20" spans="1:18" ht="20.25" customHeight="1">
      <c r="A20" s="22"/>
      <c r="B20" s="35"/>
      <c r="C20" s="24" t="s">
        <v>11</v>
      </c>
      <c r="D20" s="25"/>
      <c r="E20" s="26"/>
      <c r="F20" s="27">
        <v>25395200</v>
      </c>
      <c r="G20" s="28">
        <v>26538400</v>
      </c>
      <c r="H20" s="29">
        <v>27009000</v>
      </c>
      <c r="I20" s="11"/>
      <c r="J20" s="22"/>
      <c r="K20" s="30"/>
      <c r="L20" s="30"/>
      <c r="M20" s="24" t="s">
        <v>117</v>
      </c>
      <c r="N20" s="25"/>
      <c r="O20" s="26" t="s">
        <v>161</v>
      </c>
      <c r="P20" s="27">
        <v>375904</v>
      </c>
      <c r="Q20" s="28">
        <v>454105</v>
      </c>
      <c r="R20" s="29">
        <v>481868</v>
      </c>
    </row>
    <row r="21" spans="1:18" ht="20.25" customHeight="1">
      <c r="A21" s="22"/>
      <c r="B21" s="35"/>
      <c r="C21" s="24" t="s">
        <v>12</v>
      </c>
      <c r="D21" s="25"/>
      <c r="E21" s="26"/>
      <c r="F21" s="27">
        <v>535537</v>
      </c>
      <c r="G21" s="28">
        <v>612235</v>
      </c>
      <c r="H21" s="29">
        <v>618324</v>
      </c>
      <c r="I21" s="11"/>
      <c r="J21" s="22"/>
      <c r="K21" s="30"/>
      <c r="L21" s="43"/>
      <c r="M21" s="44" t="s">
        <v>86</v>
      </c>
      <c r="N21" s="36" t="s">
        <v>54</v>
      </c>
      <c r="O21" s="26"/>
      <c r="P21" s="27">
        <v>375904</v>
      </c>
      <c r="Q21" s="28">
        <v>454105</v>
      </c>
      <c r="R21" s="29">
        <v>481868</v>
      </c>
    </row>
    <row r="22" spans="1:18" ht="20.25" customHeight="1">
      <c r="A22" s="22"/>
      <c r="B22" s="35"/>
      <c r="C22" s="24" t="s">
        <v>13</v>
      </c>
      <c r="D22" s="25"/>
      <c r="E22" s="26"/>
      <c r="F22" s="27">
        <v>1029465</v>
      </c>
      <c r="G22" s="28">
        <v>1043921</v>
      </c>
      <c r="H22" s="29">
        <v>1154345</v>
      </c>
      <c r="I22" s="11"/>
      <c r="J22" s="22"/>
      <c r="K22" s="43"/>
      <c r="L22" s="24" t="s">
        <v>118</v>
      </c>
      <c r="M22" s="25"/>
      <c r="N22" s="25"/>
      <c r="O22" s="26" t="s">
        <v>162</v>
      </c>
      <c r="P22" s="27"/>
      <c r="Q22" s="28"/>
      <c r="R22" s="29"/>
    </row>
    <row r="23" spans="1:18" ht="20.25" customHeight="1" thickBot="1">
      <c r="A23" s="52"/>
      <c r="B23" s="46" t="s">
        <v>14</v>
      </c>
      <c r="C23" s="47"/>
      <c r="D23" s="47"/>
      <c r="E23" s="48"/>
      <c r="F23" s="49">
        <v>6443159</v>
      </c>
      <c r="G23" s="50">
        <v>6499977</v>
      </c>
      <c r="H23" s="51">
        <v>6499977</v>
      </c>
      <c r="I23" s="11"/>
      <c r="J23" s="22"/>
      <c r="K23" s="24" t="s">
        <v>55</v>
      </c>
      <c r="L23" s="25"/>
      <c r="M23" s="25"/>
      <c r="N23" s="25"/>
      <c r="O23" s="26"/>
      <c r="P23" s="27">
        <f>P6-P15</f>
        <v>0</v>
      </c>
      <c r="Q23" s="28">
        <f>Q6-Q15</f>
        <v>0</v>
      </c>
      <c r="R23" s="29">
        <f>R6-R15</f>
        <v>-90142</v>
      </c>
    </row>
    <row r="24" spans="1:18" ht="20.25" customHeight="1" thickBot="1">
      <c r="A24" s="37" t="s">
        <v>90</v>
      </c>
      <c r="B24" s="16" t="s">
        <v>132</v>
      </c>
      <c r="C24" s="17"/>
      <c r="D24" s="17"/>
      <c r="E24" s="18"/>
      <c r="F24" s="53">
        <v>260</v>
      </c>
      <c r="G24" s="54">
        <v>265</v>
      </c>
      <c r="H24" s="55">
        <v>270</v>
      </c>
      <c r="I24" s="11"/>
      <c r="J24" s="52"/>
      <c r="K24" s="46" t="s">
        <v>56</v>
      </c>
      <c r="L24" s="47"/>
      <c r="M24" s="47"/>
      <c r="N24" s="47"/>
      <c r="O24" s="48"/>
      <c r="P24" s="49">
        <f>P5-P14</f>
        <v>0</v>
      </c>
      <c r="Q24" s="50">
        <f>Q5-Q14</f>
        <v>0</v>
      </c>
      <c r="R24" s="51">
        <f>R5-R14</f>
        <v>-90142</v>
      </c>
    </row>
    <row r="25" spans="1:18" ht="20.25" customHeight="1">
      <c r="A25" s="39"/>
      <c r="B25" s="24" t="s">
        <v>15</v>
      </c>
      <c r="C25" s="25"/>
      <c r="D25" s="25"/>
      <c r="E25" s="26"/>
      <c r="F25" s="56" t="s">
        <v>178</v>
      </c>
      <c r="G25" s="57" t="s">
        <v>178</v>
      </c>
      <c r="H25" s="58" t="s">
        <v>178</v>
      </c>
      <c r="I25" s="11"/>
      <c r="J25" s="15" t="s">
        <v>95</v>
      </c>
      <c r="K25" s="16" t="s">
        <v>119</v>
      </c>
      <c r="L25" s="17"/>
      <c r="M25" s="17"/>
      <c r="N25" s="17"/>
      <c r="O25" s="18" t="s">
        <v>163</v>
      </c>
      <c r="P25" s="19">
        <v>3426006</v>
      </c>
      <c r="Q25" s="20">
        <v>1174978</v>
      </c>
      <c r="R25" s="21">
        <v>618646</v>
      </c>
    </row>
    <row r="26" spans="1:18" ht="20.25" customHeight="1">
      <c r="A26" s="39"/>
      <c r="B26" s="24" t="s">
        <v>144</v>
      </c>
      <c r="C26" s="25"/>
      <c r="D26" s="25"/>
      <c r="E26" s="26"/>
      <c r="F26" s="56"/>
      <c r="G26" s="57"/>
      <c r="H26" s="58"/>
      <c r="I26" s="11"/>
      <c r="J26" s="22"/>
      <c r="K26" s="23" t="s">
        <v>164</v>
      </c>
      <c r="L26" s="24" t="s">
        <v>57</v>
      </c>
      <c r="M26" s="25"/>
      <c r="N26" s="25"/>
      <c r="O26" s="26"/>
      <c r="P26" s="27">
        <v>3178000</v>
      </c>
      <c r="Q26" s="28">
        <v>1054000</v>
      </c>
      <c r="R26" s="29">
        <v>540000</v>
      </c>
    </row>
    <row r="27" spans="1:18" ht="20.25" customHeight="1">
      <c r="A27" s="39"/>
      <c r="B27" s="24" t="s">
        <v>16</v>
      </c>
      <c r="C27" s="25"/>
      <c r="D27" s="25"/>
      <c r="E27" s="26"/>
      <c r="F27" s="56" t="s">
        <v>179</v>
      </c>
      <c r="G27" s="57" t="s">
        <v>179</v>
      </c>
      <c r="H27" s="58" t="s">
        <v>179</v>
      </c>
      <c r="I27" s="11"/>
      <c r="J27" s="22"/>
      <c r="K27" s="30"/>
      <c r="L27" s="24" t="s">
        <v>51</v>
      </c>
      <c r="M27" s="25"/>
      <c r="N27" s="25"/>
      <c r="O27" s="26"/>
      <c r="P27" s="27"/>
      <c r="Q27" s="28"/>
      <c r="R27" s="29"/>
    </row>
    <row r="28" spans="1:18" ht="20.25" customHeight="1">
      <c r="A28" s="39"/>
      <c r="B28" s="24" t="s">
        <v>17</v>
      </c>
      <c r="C28" s="25"/>
      <c r="D28" s="25"/>
      <c r="E28" s="26"/>
      <c r="F28" s="27"/>
      <c r="G28" s="28"/>
      <c r="H28" s="29"/>
      <c r="I28" s="11"/>
      <c r="J28" s="22"/>
      <c r="K28" s="43"/>
      <c r="L28" s="24" t="s">
        <v>58</v>
      </c>
      <c r="M28" s="25"/>
      <c r="N28" s="25"/>
      <c r="O28" s="26"/>
      <c r="P28" s="27">
        <v>146830</v>
      </c>
      <c r="Q28" s="28">
        <v>47389</v>
      </c>
      <c r="R28" s="29">
        <v>6089</v>
      </c>
    </row>
    <row r="29" spans="1:18" ht="20.25" customHeight="1">
      <c r="A29" s="39"/>
      <c r="B29" s="59" t="s">
        <v>18</v>
      </c>
      <c r="C29" s="60"/>
      <c r="D29" s="36" t="s">
        <v>123</v>
      </c>
      <c r="E29" s="26"/>
      <c r="F29" s="27"/>
      <c r="G29" s="28"/>
      <c r="H29" s="29"/>
      <c r="I29" s="11"/>
      <c r="J29" s="22"/>
      <c r="K29" s="24" t="s">
        <v>120</v>
      </c>
      <c r="L29" s="25"/>
      <c r="M29" s="25"/>
      <c r="N29" s="25"/>
      <c r="O29" s="26" t="s">
        <v>165</v>
      </c>
      <c r="P29" s="27">
        <v>3805242</v>
      </c>
      <c r="Q29" s="28">
        <v>1383881</v>
      </c>
      <c r="R29" s="29">
        <v>775879</v>
      </c>
    </row>
    <row r="30" spans="1:18" ht="20.25" customHeight="1">
      <c r="A30" s="39"/>
      <c r="B30" s="59"/>
      <c r="C30" s="60"/>
      <c r="D30" s="36" t="s">
        <v>124</v>
      </c>
      <c r="E30" s="26"/>
      <c r="F30" s="27"/>
      <c r="G30" s="28"/>
      <c r="H30" s="29"/>
      <c r="I30" s="11"/>
      <c r="J30" s="22"/>
      <c r="K30" s="23" t="s">
        <v>23</v>
      </c>
      <c r="L30" s="24" t="s">
        <v>59</v>
      </c>
      <c r="M30" s="25"/>
      <c r="N30" s="25"/>
      <c r="O30" s="26"/>
      <c r="P30" s="27">
        <v>3693272</v>
      </c>
      <c r="Q30" s="28">
        <v>1250324</v>
      </c>
      <c r="R30" s="29">
        <v>587113</v>
      </c>
    </row>
    <row r="31" spans="1:18" ht="20.25" customHeight="1">
      <c r="A31" s="39"/>
      <c r="B31" s="59" t="s">
        <v>19</v>
      </c>
      <c r="C31" s="60"/>
      <c r="D31" s="36" t="s">
        <v>123</v>
      </c>
      <c r="E31" s="26"/>
      <c r="F31" s="27"/>
      <c r="G31" s="28"/>
      <c r="H31" s="29"/>
      <c r="I31" s="11"/>
      <c r="J31" s="22"/>
      <c r="K31" s="43"/>
      <c r="L31" s="24" t="s">
        <v>43</v>
      </c>
      <c r="M31" s="25"/>
      <c r="N31" s="25"/>
      <c r="O31" s="26"/>
      <c r="P31" s="27">
        <v>76491</v>
      </c>
      <c r="Q31" s="28">
        <v>104670</v>
      </c>
      <c r="R31" s="29">
        <v>174150</v>
      </c>
    </row>
    <row r="32" spans="1:18" ht="20.25" customHeight="1">
      <c r="A32" s="39"/>
      <c r="B32" s="59"/>
      <c r="C32" s="60"/>
      <c r="D32" s="36" t="s">
        <v>124</v>
      </c>
      <c r="E32" s="26"/>
      <c r="F32" s="27"/>
      <c r="G32" s="28"/>
      <c r="H32" s="29"/>
      <c r="I32" s="11"/>
      <c r="J32" s="22"/>
      <c r="K32" s="24" t="s">
        <v>121</v>
      </c>
      <c r="L32" s="25"/>
      <c r="M32" s="25"/>
      <c r="N32" s="25"/>
      <c r="O32" s="26" t="s">
        <v>105</v>
      </c>
      <c r="P32" s="27">
        <f>P25-P29</f>
        <v>-379236</v>
      </c>
      <c r="Q32" s="28">
        <f>Q25-Q29</f>
        <v>-208903</v>
      </c>
      <c r="R32" s="29">
        <f>R25-R29</f>
        <v>-157233</v>
      </c>
    </row>
    <row r="33" spans="1:18" ht="20.25" customHeight="1">
      <c r="A33" s="39"/>
      <c r="B33" s="61" t="s">
        <v>125</v>
      </c>
      <c r="C33" s="62"/>
      <c r="D33" s="62"/>
      <c r="E33" s="26"/>
      <c r="F33" s="27"/>
      <c r="G33" s="28"/>
      <c r="H33" s="29"/>
      <c r="I33" s="11"/>
      <c r="J33" s="22"/>
      <c r="K33" s="24" t="s">
        <v>122</v>
      </c>
      <c r="L33" s="25"/>
      <c r="M33" s="25"/>
      <c r="N33" s="25"/>
      <c r="O33" s="26" t="s">
        <v>166</v>
      </c>
      <c r="P33" s="27">
        <v>105236</v>
      </c>
      <c r="Q33" s="28">
        <v>119703</v>
      </c>
      <c r="R33" s="29">
        <v>226633</v>
      </c>
    </row>
    <row r="34" spans="1:18" ht="20.25" customHeight="1" thickBot="1">
      <c r="A34" s="39"/>
      <c r="B34" s="24" t="s">
        <v>138</v>
      </c>
      <c r="C34" s="25"/>
      <c r="D34" s="25"/>
      <c r="E34" s="26"/>
      <c r="F34" s="27">
        <v>5021520</v>
      </c>
      <c r="G34" s="28">
        <v>5452560</v>
      </c>
      <c r="H34" s="29">
        <v>5909760</v>
      </c>
      <c r="I34" s="11"/>
      <c r="J34" s="52"/>
      <c r="K34" s="46" t="s">
        <v>60</v>
      </c>
      <c r="L34" s="47"/>
      <c r="M34" s="47"/>
      <c r="N34" s="47"/>
      <c r="O34" s="48"/>
      <c r="P34" s="49">
        <f>P32+P33</f>
        <v>-274000</v>
      </c>
      <c r="Q34" s="50">
        <f>Q32+Q33</f>
        <v>-89200</v>
      </c>
      <c r="R34" s="51">
        <v>69400</v>
      </c>
    </row>
    <row r="35" spans="1:18" ht="20.25" customHeight="1" thickBot="1">
      <c r="A35" s="39"/>
      <c r="B35" s="35" t="s">
        <v>135</v>
      </c>
      <c r="C35" s="24" t="s">
        <v>139</v>
      </c>
      <c r="D35" s="25"/>
      <c r="E35" s="26"/>
      <c r="F35" s="27"/>
      <c r="G35" s="28"/>
      <c r="H35" s="29"/>
      <c r="I35" s="11"/>
      <c r="J35" s="5" t="s">
        <v>61</v>
      </c>
      <c r="K35" s="6"/>
      <c r="L35" s="6"/>
      <c r="M35" s="6"/>
      <c r="N35" s="6"/>
      <c r="O35" s="7"/>
      <c r="P35" s="63">
        <v>173471</v>
      </c>
      <c r="Q35" s="64">
        <v>501631</v>
      </c>
      <c r="R35" s="65">
        <v>1017198</v>
      </c>
    </row>
    <row r="36" spans="1:18" ht="20.25" customHeight="1">
      <c r="A36" s="39"/>
      <c r="B36" s="35"/>
      <c r="C36" s="24" t="s">
        <v>140</v>
      </c>
      <c r="D36" s="25"/>
      <c r="E36" s="26" t="s">
        <v>167</v>
      </c>
      <c r="F36" s="27">
        <v>5021520</v>
      </c>
      <c r="G36" s="28">
        <v>5452560</v>
      </c>
      <c r="H36" s="29">
        <v>5909760</v>
      </c>
      <c r="I36" s="11"/>
      <c r="J36" s="66" t="s">
        <v>62</v>
      </c>
      <c r="K36" s="17"/>
      <c r="L36" s="17"/>
      <c r="M36" s="17"/>
      <c r="N36" s="17"/>
      <c r="O36" s="18"/>
      <c r="P36" s="19">
        <v>609442</v>
      </c>
      <c r="Q36" s="20">
        <v>730796</v>
      </c>
      <c r="R36" s="21">
        <v>645325</v>
      </c>
    </row>
    <row r="37" spans="1:18" ht="20.25" customHeight="1" thickBot="1">
      <c r="A37" s="39"/>
      <c r="B37" s="24" t="s">
        <v>141</v>
      </c>
      <c r="C37" s="25"/>
      <c r="D37" s="25"/>
      <c r="E37" s="26" t="s">
        <v>168</v>
      </c>
      <c r="F37" s="27">
        <v>5021520</v>
      </c>
      <c r="G37" s="28">
        <v>5452560</v>
      </c>
      <c r="H37" s="29">
        <v>5909760</v>
      </c>
      <c r="I37" s="11"/>
      <c r="J37" s="67" t="s">
        <v>169</v>
      </c>
      <c r="K37" s="68"/>
      <c r="L37" s="46" t="s">
        <v>63</v>
      </c>
      <c r="M37" s="47"/>
      <c r="N37" s="47"/>
      <c r="O37" s="48"/>
      <c r="P37" s="49">
        <v>72068</v>
      </c>
      <c r="Q37" s="50">
        <v>71993</v>
      </c>
      <c r="R37" s="51">
        <v>637607</v>
      </c>
    </row>
    <row r="38" spans="1:18" ht="20.25" customHeight="1" thickBot="1">
      <c r="A38" s="45"/>
      <c r="B38" s="46" t="s">
        <v>20</v>
      </c>
      <c r="C38" s="47"/>
      <c r="D38" s="47"/>
      <c r="E38" s="48"/>
      <c r="F38" s="69">
        <f>IF(F37=0,0,F37/F36)</f>
        <v>1</v>
      </c>
      <c r="G38" s="70">
        <f>IF(G37=0,0,G37/G36)</f>
        <v>1</v>
      </c>
      <c r="H38" s="71">
        <f>IF(H37=0,0,H37/H36)</f>
        <v>1</v>
      </c>
      <c r="I38" s="11"/>
      <c r="J38" s="5" t="s">
        <v>64</v>
      </c>
      <c r="K38" s="6"/>
      <c r="L38" s="6"/>
      <c r="M38" s="6"/>
      <c r="N38" s="6"/>
      <c r="O38" s="7"/>
      <c r="P38" s="63">
        <v>4435644</v>
      </c>
      <c r="Q38" s="64">
        <v>2102540</v>
      </c>
      <c r="R38" s="65">
        <v>1526916</v>
      </c>
    </row>
    <row r="39" spans="1:18" ht="20.25" customHeight="1">
      <c r="A39" s="15" t="s">
        <v>91</v>
      </c>
      <c r="B39" s="16" t="s">
        <v>21</v>
      </c>
      <c r="C39" s="17"/>
      <c r="D39" s="17"/>
      <c r="E39" s="18"/>
      <c r="F39" s="19"/>
      <c r="G39" s="20"/>
      <c r="H39" s="21"/>
      <c r="I39" s="11"/>
      <c r="J39" s="72" t="s">
        <v>96</v>
      </c>
      <c r="K39" s="73" t="s">
        <v>97</v>
      </c>
      <c r="L39" s="16" t="s">
        <v>65</v>
      </c>
      <c r="M39" s="17"/>
      <c r="N39" s="17"/>
      <c r="O39" s="18"/>
      <c r="P39" s="19">
        <v>27820242</v>
      </c>
      <c r="Q39" s="20">
        <v>28683661</v>
      </c>
      <c r="R39" s="21">
        <v>28779520</v>
      </c>
    </row>
    <row r="40" spans="1:18" ht="20.25" customHeight="1">
      <c r="A40" s="22"/>
      <c r="B40" s="24" t="s">
        <v>22</v>
      </c>
      <c r="C40" s="25"/>
      <c r="D40" s="25"/>
      <c r="E40" s="26"/>
      <c r="F40" s="27">
        <v>953022</v>
      </c>
      <c r="G40" s="28">
        <v>1112923</v>
      </c>
      <c r="H40" s="29">
        <v>619066</v>
      </c>
      <c r="I40" s="11"/>
      <c r="J40" s="74"/>
      <c r="K40" s="75"/>
      <c r="L40" s="35" t="s">
        <v>170</v>
      </c>
      <c r="M40" s="24" t="s">
        <v>66</v>
      </c>
      <c r="N40" s="25"/>
      <c r="O40" s="26"/>
      <c r="P40" s="27">
        <v>28324738</v>
      </c>
      <c r="Q40" s="28">
        <v>30174285</v>
      </c>
      <c r="R40" s="29">
        <v>30747085</v>
      </c>
    </row>
    <row r="41" spans="1:18" ht="20.25" customHeight="1">
      <c r="A41" s="22"/>
      <c r="B41" s="35" t="s">
        <v>171</v>
      </c>
      <c r="C41" s="24" t="s">
        <v>24</v>
      </c>
      <c r="D41" s="25"/>
      <c r="E41" s="26"/>
      <c r="F41" s="27">
        <v>222445</v>
      </c>
      <c r="G41" s="28">
        <v>232909</v>
      </c>
      <c r="H41" s="29">
        <v>242060</v>
      </c>
      <c r="I41" s="11"/>
      <c r="J41" s="74"/>
      <c r="K41" s="75"/>
      <c r="L41" s="35"/>
      <c r="M41" s="24" t="s">
        <v>67</v>
      </c>
      <c r="N41" s="25"/>
      <c r="O41" s="26"/>
      <c r="P41" s="27">
        <v>1168282</v>
      </c>
      <c r="Q41" s="28">
        <v>1661743</v>
      </c>
      <c r="R41" s="29">
        <v>2189810</v>
      </c>
    </row>
    <row r="42" spans="1:18" ht="20.25" customHeight="1">
      <c r="A42" s="22"/>
      <c r="B42" s="35"/>
      <c r="C42" s="24" t="s">
        <v>25</v>
      </c>
      <c r="D42" s="25"/>
      <c r="E42" s="26"/>
      <c r="F42" s="27">
        <v>730577</v>
      </c>
      <c r="G42" s="28">
        <v>880014</v>
      </c>
      <c r="H42" s="29">
        <v>377006</v>
      </c>
      <c r="I42" s="11"/>
      <c r="J42" s="74"/>
      <c r="K42" s="75"/>
      <c r="L42" s="24" t="s">
        <v>68</v>
      </c>
      <c r="M42" s="25"/>
      <c r="N42" s="25"/>
      <c r="O42" s="26"/>
      <c r="P42" s="27">
        <v>903073</v>
      </c>
      <c r="Q42" s="28">
        <v>748412</v>
      </c>
      <c r="R42" s="29">
        <v>1182147</v>
      </c>
    </row>
    <row r="43" spans="1:18" ht="20.25" customHeight="1">
      <c r="A43" s="22"/>
      <c r="B43" s="24" t="s">
        <v>26</v>
      </c>
      <c r="C43" s="25"/>
      <c r="D43" s="25"/>
      <c r="E43" s="26"/>
      <c r="F43" s="27">
        <v>90029</v>
      </c>
      <c r="G43" s="28">
        <v>87909</v>
      </c>
      <c r="H43" s="29">
        <v>646573</v>
      </c>
      <c r="I43" s="11"/>
      <c r="J43" s="74"/>
      <c r="K43" s="75"/>
      <c r="L43" s="35" t="s">
        <v>185</v>
      </c>
      <c r="M43" s="24" t="s">
        <v>69</v>
      </c>
      <c r="N43" s="25"/>
      <c r="O43" s="26"/>
      <c r="P43" s="27">
        <v>492253</v>
      </c>
      <c r="Q43" s="28">
        <v>445960</v>
      </c>
      <c r="R43" s="29">
        <v>665547</v>
      </c>
    </row>
    <row r="44" spans="1:18" ht="20.25" customHeight="1" thickBot="1">
      <c r="A44" s="52"/>
      <c r="B44" s="46" t="s">
        <v>27</v>
      </c>
      <c r="C44" s="47"/>
      <c r="D44" s="47"/>
      <c r="E44" s="48"/>
      <c r="F44" s="49">
        <f>F39+F40+F43</f>
        <v>1043051</v>
      </c>
      <c r="G44" s="50">
        <f>G39+G40+G43</f>
        <v>1200832</v>
      </c>
      <c r="H44" s="51">
        <f>H39+H40+H43</f>
        <v>1265639</v>
      </c>
      <c r="I44" s="11"/>
      <c r="J44" s="74"/>
      <c r="K44" s="75"/>
      <c r="L44" s="35"/>
      <c r="M44" s="24" t="s">
        <v>70</v>
      </c>
      <c r="N44" s="25"/>
      <c r="O44" s="26"/>
      <c r="P44" s="27">
        <v>410820</v>
      </c>
      <c r="Q44" s="28">
        <v>302452</v>
      </c>
      <c r="R44" s="29">
        <v>516600</v>
      </c>
    </row>
    <row r="45" spans="1:18" ht="20.25" customHeight="1">
      <c r="A45" s="15" t="s">
        <v>92</v>
      </c>
      <c r="B45" s="76" t="s">
        <v>100</v>
      </c>
      <c r="C45" s="16" t="s">
        <v>28</v>
      </c>
      <c r="D45" s="17"/>
      <c r="E45" s="18"/>
      <c r="F45" s="77" t="s">
        <v>180</v>
      </c>
      <c r="G45" s="78" t="s">
        <v>180</v>
      </c>
      <c r="H45" s="79" t="s">
        <v>180</v>
      </c>
      <c r="I45" s="11"/>
      <c r="J45" s="74"/>
      <c r="K45" s="75"/>
      <c r="L45" s="35"/>
      <c r="M45" s="24" t="s">
        <v>71</v>
      </c>
      <c r="N45" s="25"/>
      <c r="O45" s="26"/>
      <c r="P45" s="27"/>
      <c r="Q45" s="28"/>
      <c r="R45" s="29"/>
    </row>
    <row r="46" spans="1:18" ht="20.25" customHeight="1">
      <c r="A46" s="22"/>
      <c r="B46" s="30"/>
      <c r="C46" s="24" t="s">
        <v>126</v>
      </c>
      <c r="D46" s="25"/>
      <c r="E46" s="26"/>
      <c r="F46" s="27">
        <v>1800</v>
      </c>
      <c r="G46" s="28">
        <v>1800</v>
      </c>
      <c r="H46" s="29">
        <v>1879</v>
      </c>
      <c r="I46" s="11"/>
      <c r="J46" s="74"/>
      <c r="K46" s="75"/>
      <c r="L46" s="24" t="s">
        <v>72</v>
      </c>
      <c r="M46" s="25"/>
      <c r="N46" s="25"/>
      <c r="O46" s="26"/>
      <c r="P46" s="27"/>
      <c r="Q46" s="28">
        <v>77516</v>
      </c>
      <c r="R46" s="29"/>
    </row>
    <row r="47" spans="1:18" ht="20.25" customHeight="1">
      <c r="A47" s="22"/>
      <c r="B47" s="30"/>
      <c r="C47" s="24" t="s">
        <v>29</v>
      </c>
      <c r="D47" s="25"/>
      <c r="E47" s="26"/>
      <c r="F47" s="80">
        <v>38078</v>
      </c>
      <c r="G47" s="81">
        <v>38078</v>
      </c>
      <c r="H47" s="82">
        <v>39173</v>
      </c>
      <c r="I47" s="11"/>
      <c r="J47" s="74"/>
      <c r="K47" s="75"/>
      <c r="L47" s="24" t="s">
        <v>73</v>
      </c>
      <c r="M47" s="25"/>
      <c r="N47" s="25"/>
      <c r="O47" s="26"/>
      <c r="P47" s="27">
        <f>P39+P42+P46</f>
        <v>28723315</v>
      </c>
      <c r="Q47" s="28">
        <f>Q39+Q42+Q46</f>
        <v>29509589</v>
      </c>
      <c r="R47" s="29">
        <f>R39+R42+R46</f>
        <v>29961667</v>
      </c>
    </row>
    <row r="48" spans="1:18" ht="20.25" customHeight="1">
      <c r="A48" s="22"/>
      <c r="B48" s="30"/>
      <c r="C48" s="24" t="s">
        <v>127</v>
      </c>
      <c r="D48" s="25"/>
      <c r="E48" s="26"/>
      <c r="F48" s="27">
        <v>86</v>
      </c>
      <c r="G48" s="28">
        <v>86</v>
      </c>
      <c r="H48" s="29">
        <v>90</v>
      </c>
      <c r="I48" s="11"/>
      <c r="J48" s="74"/>
      <c r="K48" s="75" t="s">
        <v>98</v>
      </c>
      <c r="L48" s="24" t="s">
        <v>74</v>
      </c>
      <c r="M48" s="25"/>
      <c r="N48" s="25"/>
      <c r="O48" s="26"/>
      <c r="P48" s="27"/>
      <c r="Q48" s="28"/>
      <c r="R48" s="29"/>
    </row>
    <row r="49" spans="1:18" ht="20.25" customHeight="1">
      <c r="A49" s="22"/>
      <c r="B49" s="30"/>
      <c r="C49" s="24" t="s">
        <v>128</v>
      </c>
      <c r="D49" s="25"/>
      <c r="E49" s="26"/>
      <c r="F49" s="27">
        <v>190</v>
      </c>
      <c r="G49" s="28">
        <v>204</v>
      </c>
      <c r="H49" s="29">
        <v>105</v>
      </c>
      <c r="I49" s="11"/>
      <c r="J49" s="74"/>
      <c r="K49" s="75"/>
      <c r="L49" s="24" t="s">
        <v>75</v>
      </c>
      <c r="M49" s="25"/>
      <c r="N49" s="25"/>
      <c r="O49" s="26"/>
      <c r="P49" s="27">
        <v>729602</v>
      </c>
      <c r="Q49" s="28">
        <v>246781</v>
      </c>
      <c r="R49" s="29">
        <v>164949</v>
      </c>
    </row>
    <row r="50" spans="1:18" ht="20.25" customHeight="1">
      <c r="A50" s="22"/>
      <c r="B50" s="30"/>
      <c r="C50" s="35" t="s">
        <v>172</v>
      </c>
      <c r="D50" s="36" t="s">
        <v>129</v>
      </c>
      <c r="E50" s="26"/>
      <c r="F50" s="27">
        <v>44</v>
      </c>
      <c r="G50" s="28">
        <v>43</v>
      </c>
      <c r="H50" s="29">
        <v>41</v>
      </c>
      <c r="I50" s="11"/>
      <c r="J50" s="74"/>
      <c r="K50" s="75"/>
      <c r="L50" s="35" t="s">
        <v>173</v>
      </c>
      <c r="M50" s="24" t="s">
        <v>76</v>
      </c>
      <c r="N50" s="25"/>
      <c r="O50" s="26"/>
      <c r="P50" s="27"/>
      <c r="Q50" s="28"/>
      <c r="R50" s="29"/>
    </row>
    <row r="51" spans="1:18" ht="20.25" customHeight="1">
      <c r="A51" s="22"/>
      <c r="B51" s="43"/>
      <c r="C51" s="35"/>
      <c r="D51" s="36" t="s">
        <v>130</v>
      </c>
      <c r="E51" s="26"/>
      <c r="F51" s="27">
        <v>146</v>
      </c>
      <c r="G51" s="28">
        <v>161</v>
      </c>
      <c r="H51" s="29">
        <v>64</v>
      </c>
      <c r="I51" s="11"/>
      <c r="J51" s="74"/>
      <c r="K51" s="75"/>
      <c r="L51" s="35"/>
      <c r="M51" s="24" t="s">
        <v>77</v>
      </c>
      <c r="N51" s="25"/>
      <c r="O51" s="26"/>
      <c r="P51" s="27">
        <v>729602</v>
      </c>
      <c r="Q51" s="28">
        <v>246781</v>
      </c>
      <c r="R51" s="29">
        <v>164949</v>
      </c>
    </row>
    <row r="52" spans="1:18" ht="20.25" customHeight="1">
      <c r="A52" s="22"/>
      <c r="B52" s="83" t="s">
        <v>87</v>
      </c>
      <c r="C52" s="84"/>
      <c r="D52" s="36" t="s">
        <v>30</v>
      </c>
      <c r="E52" s="26"/>
      <c r="F52" s="85">
        <v>3.9</v>
      </c>
      <c r="G52" s="86">
        <v>3.7</v>
      </c>
      <c r="H52" s="87">
        <v>1</v>
      </c>
      <c r="I52" s="11"/>
      <c r="J52" s="74"/>
      <c r="K52" s="75"/>
      <c r="L52" s="24" t="s">
        <v>78</v>
      </c>
      <c r="M52" s="25"/>
      <c r="N52" s="25"/>
      <c r="O52" s="26"/>
      <c r="P52" s="27">
        <f>P48+P49</f>
        <v>729602</v>
      </c>
      <c r="Q52" s="28">
        <f>Q48+Q49</f>
        <v>246781</v>
      </c>
      <c r="R52" s="29">
        <f>R48+R49</f>
        <v>164949</v>
      </c>
    </row>
    <row r="53" spans="1:18" ht="20.25" customHeight="1">
      <c r="A53" s="22"/>
      <c r="B53" s="88"/>
      <c r="C53" s="89"/>
      <c r="D53" s="36" t="s">
        <v>137</v>
      </c>
      <c r="E53" s="26"/>
      <c r="F53" s="27">
        <v>230</v>
      </c>
      <c r="G53" s="28">
        <v>230</v>
      </c>
      <c r="H53" s="29">
        <v>230</v>
      </c>
      <c r="I53" s="11"/>
      <c r="J53" s="74"/>
      <c r="K53" s="75" t="s">
        <v>99</v>
      </c>
      <c r="L53" s="24" t="s">
        <v>79</v>
      </c>
      <c r="M53" s="25"/>
      <c r="N53" s="25"/>
      <c r="O53" s="26"/>
      <c r="P53" s="27">
        <v>24925177</v>
      </c>
      <c r="Q53" s="28">
        <v>26148507</v>
      </c>
      <c r="R53" s="29">
        <v>26603558</v>
      </c>
    </row>
    <row r="54" spans="1:18" ht="20.25" customHeight="1" thickBot="1">
      <c r="A54" s="52"/>
      <c r="B54" s="90"/>
      <c r="C54" s="91"/>
      <c r="D54" s="92" t="s">
        <v>31</v>
      </c>
      <c r="E54" s="48"/>
      <c r="F54" s="93">
        <v>35143</v>
      </c>
      <c r="G54" s="94">
        <v>35143</v>
      </c>
      <c r="H54" s="95">
        <v>35143</v>
      </c>
      <c r="I54" s="11"/>
      <c r="J54" s="74"/>
      <c r="K54" s="75"/>
      <c r="L54" s="35" t="s">
        <v>174</v>
      </c>
      <c r="M54" s="24" t="s">
        <v>80</v>
      </c>
      <c r="N54" s="25"/>
      <c r="O54" s="26"/>
      <c r="P54" s="27">
        <v>55570</v>
      </c>
      <c r="Q54" s="28">
        <v>55570</v>
      </c>
      <c r="R54" s="29">
        <v>55570</v>
      </c>
    </row>
    <row r="55" spans="1:18" ht="20.25" customHeight="1">
      <c r="A55" s="15" t="s">
        <v>32</v>
      </c>
      <c r="B55" s="16" t="s">
        <v>33</v>
      </c>
      <c r="C55" s="17"/>
      <c r="D55" s="17"/>
      <c r="E55" s="18"/>
      <c r="F55" s="19"/>
      <c r="G55" s="20"/>
      <c r="H55" s="21"/>
      <c r="I55" s="11"/>
      <c r="J55" s="74"/>
      <c r="K55" s="75"/>
      <c r="L55" s="35"/>
      <c r="M55" s="24" t="s">
        <v>57</v>
      </c>
      <c r="N55" s="25"/>
      <c r="O55" s="26"/>
      <c r="P55" s="27">
        <v>24869607</v>
      </c>
      <c r="Q55" s="28">
        <v>26092937</v>
      </c>
      <c r="R55" s="29">
        <v>26547988</v>
      </c>
    </row>
    <row r="56" spans="1:18" ht="20.25" customHeight="1">
      <c r="A56" s="22"/>
      <c r="B56" s="24" t="s">
        <v>34</v>
      </c>
      <c r="C56" s="25"/>
      <c r="D56" s="25"/>
      <c r="E56" s="26"/>
      <c r="F56" s="27"/>
      <c r="G56" s="28"/>
      <c r="H56" s="29"/>
      <c r="I56" s="11"/>
      <c r="J56" s="74"/>
      <c r="K56" s="75"/>
      <c r="L56" s="35"/>
      <c r="M56" s="24" t="s">
        <v>81</v>
      </c>
      <c r="N56" s="25"/>
      <c r="O56" s="26"/>
      <c r="P56" s="27"/>
      <c r="Q56" s="28"/>
      <c r="R56" s="29"/>
    </row>
    <row r="57" spans="1:18" ht="20.25" customHeight="1" thickBot="1">
      <c r="A57" s="52"/>
      <c r="B57" s="46" t="s">
        <v>35</v>
      </c>
      <c r="C57" s="47"/>
      <c r="D57" s="47"/>
      <c r="E57" s="48"/>
      <c r="F57" s="49">
        <f>F55+F56</f>
        <v>0</v>
      </c>
      <c r="G57" s="50">
        <f>G55+G56</f>
        <v>0</v>
      </c>
      <c r="H57" s="51">
        <f>H55+H56</f>
        <v>0</v>
      </c>
      <c r="I57" s="11"/>
      <c r="J57" s="74"/>
      <c r="K57" s="75"/>
      <c r="L57" s="24" t="s">
        <v>82</v>
      </c>
      <c r="M57" s="25"/>
      <c r="N57" s="25"/>
      <c r="O57" s="26"/>
      <c r="P57" s="27">
        <v>3068536</v>
      </c>
      <c r="Q57" s="28">
        <v>3114301</v>
      </c>
      <c r="R57" s="29">
        <v>3193160</v>
      </c>
    </row>
    <row r="58" spans="1:18" ht="20.25" customHeight="1">
      <c r="A58" s="15" t="s">
        <v>93</v>
      </c>
      <c r="B58" s="16" t="s">
        <v>36</v>
      </c>
      <c r="C58" s="17"/>
      <c r="D58" s="17"/>
      <c r="E58" s="18"/>
      <c r="F58" s="96">
        <v>10.9</v>
      </c>
      <c r="G58" s="97">
        <v>10.7</v>
      </c>
      <c r="H58" s="98">
        <v>10.8</v>
      </c>
      <c r="I58" s="11"/>
      <c r="J58" s="74"/>
      <c r="K58" s="75"/>
      <c r="L58" s="35" t="s">
        <v>47</v>
      </c>
      <c r="M58" s="24" t="s">
        <v>83</v>
      </c>
      <c r="N58" s="25"/>
      <c r="O58" s="26"/>
      <c r="P58" s="27">
        <v>3068536</v>
      </c>
      <c r="Q58" s="28">
        <v>3114301</v>
      </c>
      <c r="R58" s="29">
        <v>3283302</v>
      </c>
    </row>
    <row r="59" spans="1:18" ht="20.25" customHeight="1">
      <c r="A59" s="22"/>
      <c r="B59" s="24" t="s">
        <v>37</v>
      </c>
      <c r="C59" s="25"/>
      <c r="D59" s="25"/>
      <c r="E59" s="26"/>
      <c r="F59" s="85">
        <v>123.8</v>
      </c>
      <c r="G59" s="86">
        <v>303.3</v>
      </c>
      <c r="H59" s="87">
        <v>716.7</v>
      </c>
      <c r="I59" s="11"/>
      <c r="J59" s="74"/>
      <c r="K59" s="75"/>
      <c r="L59" s="35"/>
      <c r="M59" s="24" t="s">
        <v>84</v>
      </c>
      <c r="N59" s="25"/>
      <c r="O59" s="26"/>
      <c r="P59" s="27"/>
      <c r="Q59" s="28"/>
      <c r="R59" s="29"/>
    </row>
    <row r="60" spans="1:18" ht="20.25" customHeight="1">
      <c r="A60" s="22"/>
      <c r="B60" s="24" t="s">
        <v>38</v>
      </c>
      <c r="C60" s="25"/>
      <c r="D60" s="25"/>
      <c r="E60" s="26"/>
      <c r="F60" s="85">
        <v>100</v>
      </c>
      <c r="G60" s="86">
        <v>100</v>
      </c>
      <c r="H60" s="87">
        <v>92.9</v>
      </c>
      <c r="I60" s="11"/>
      <c r="J60" s="74"/>
      <c r="K60" s="75"/>
      <c r="L60" s="35"/>
      <c r="M60" s="24" t="s">
        <v>131</v>
      </c>
      <c r="N60" s="25"/>
      <c r="O60" s="26"/>
      <c r="P60" s="27"/>
      <c r="Q60" s="28"/>
      <c r="R60" s="29"/>
    </row>
    <row r="61" spans="1:18" ht="20.25" customHeight="1" thickBot="1">
      <c r="A61" s="22"/>
      <c r="B61" s="24" t="s">
        <v>39</v>
      </c>
      <c r="C61" s="25"/>
      <c r="D61" s="25"/>
      <c r="E61" s="26"/>
      <c r="F61" s="85">
        <v>64.7</v>
      </c>
      <c r="G61" s="86">
        <v>62.8</v>
      </c>
      <c r="H61" s="87">
        <v>67.5</v>
      </c>
      <c r="I61" s="11"/>
      <c r="J61" s="99"/>
      <c r="K61" s="100"/>
      <c r="L61" s="46" t="s">
        <v>85</v>
      </c>
      <c r="M61" s="47"/>
      <c r="N61" s="47"/>
      <c r="O61" s="48"/>
      <c r="P61" s="49">
        <f>P53+P57</f>
        <v>27993713</v>
      </c>
      <c r="Q61" s="50">
        <f>Q53+Q57</f>
        <v>29262808</v>
      </c>
      <c r="R61" s="51">
        <f>R53+R57</f>
        <v>29796718</v>
      </c>
    </row>
    <row r="62" spans="1:9" ht="20.25" customHeight="1">
      <c r="A62" s="22"/>
      <c r="B62" s="24" t="s">
        <v>40</v>
      </c>
      <c r="C62" s="25"/>
      <c r="D62" s="25"/>
      <c r="E62" s="26"/>
      <c r="F62" s="85"/>
      <c r="G62" s="86"/>
      <c r="H62" s="87">
        <v>17</v>
      </c>
      <c r="I62" s="11"/>
    </row>
    <row r="63" spans="1:9" ht="20.25" customHeight="1">
      <c r="A63" s="22"/>
      <c r="B63" s="24" t="s">
        <v>41</v>
      </c>
      <c r="C63" s="25"/>
      <c r="D63" s="25"/>
      <c r="E63" s="26"/>
      <c r="F63" s="85">
        <v>-40.2</v>
      </c>
      <c r="G63" s="86">
        <v>-107</v>
      </c>
      <c r="H63" s="87">
        <v>-192.3</v>
      </c>
      <c r="I63" s="11"/>
    </row>
    <row r="64" spans="1:9" ht="20.25" customHeight="1">
      <c r="A64" s="22"/>
      <c r="B64" s="101" t="s">
        <v>42</v>
      </c>
      <c r="C64" s="102"/>
      <c r="D64" s="36" t="s">
        <v>43</v>
      </c>
      <c r="E64" s="26"/>
      <c r="F64" s="85">
        <v>17.7</v>
      </c>
      <c r="G64" s="86">
        <v>22.3</v>
      </c>
      <c r="H64" s="87">
        <v>32.9</v>
      </c>
      <c r="I64" s="11"/>
    </row>
    <row r="65" spans="1:8" ht="20.25" customHeight="1">
      <c r="A65" s="22"/>
      <c r="B65" s="103"/>
      <c r="C65" s="104"/>
      <c r="D65" s="36" t="s">
        <v>44</v>
      </c>
      <c r="E65" s="26"/>
      <c r="F65" s="85">
        <v>87</v>
      </c>
      <c r="G65" s="86">
        <v>96.8</v>
      </c>
      <c r="H65" s="87">
        <v>91</v>
      </c>
    </row>
    <row r="66" spans="1:8" ht="20.25" customHeight="1">
      <c r="A66" s="22"/>
      <c r="B66" s="103"/>
      <c r="C66" s="104"/>
      <c r="D66" s="36" t="s">
        <v>45</v>
      </c>
      <c r="E66" s="26"/>
      <c r="F66" s="85">
        <v>104.7</v>
      </c>
      <c r="G66" s="86">
        <v>119.1</v>
      </c>
      <c r="H66" s="87">
        <v>124</v>
      </c>
    </row>
    <row r="67" spans="1:8" ht="20.25" customHeight="1" thickBot="1">
      <c r="A67" s="52"/>
      <c r="B67" s="105"/>
      <c r="C67" s="106"/>
      <c r="D67" s="92" t="s">
        <v>46</v>
      </c>
      <c r="E67" s="48"/>
      <c r="F67" s="107"/>
      <c r="G67" s="108"/>
      <c r="H67" s="109"/>
    </row>
  </sheetData>
  <mergeCells count="141">
    <mergeCell ref="L49:N49"/>
    <mergeCell ref="M50:N50"/>
    <mergeCell ref="A1:R1"/>
    <mergeCell ref="B24:D24"/>
    <mergeCell ref="B37:D37"/>
    <mergeCell ref="B38:D38"/>
    <mergeCell ref="J4:N4"/>
    <mergeCell ref="J36:N36"/>
    <mergeCell ref="L13:N13"/>
    <mergeCell ref="K5:N5"/>
    <mergeCell ref="M55:N55"/>
    <mergeCell ref="M56:N56"/>
    <mergeCell ref="L57:N57"/>
    <mergeCell ref="M58:N58"/>
    <mergeCell ref="L54:L56"/>
    <mergeCell ref="L58:L60"/>
    <mergeCell ref="M60:N60"/>
    <mergeCell ref="L6:N6"/>
    <mergeCell ref="M7:N7"/>
    <mergeCell ref="M11:N11"/>
    <mergeCell ref="M8:M10"/>
    <mergeCell ref="L7:L12"/>
    <mergeCell ref="K32:N32"/>
    <mergeCell ref="K33:N33"/>
    <mergeCell ref="K34:N34"/>
    <mergeCell ref="B52:C54"/>
    <mergeCell ref="K48:K52"/>
    <mergeCell ref="K53:K61"/>
    <mergeCell ref="L52:N52"/>
    <mergeCell ref="L53:N53"/>
    <mergeCell ref="M54:N54"/>
    <mergeCell ref="M59:N59"/>
    <mergeCell ref="B63:D63"/>
    <mergeCell ref="C22:D22"/>
    <mergeCell ref="B43:D43"/>
    <mergeCell ref="B44:D44"/>
    <mergeCell ref="B58:D58"/>
    <mergeCell ref="B59:D59"/>
    <mergeCell ref="C48:D48"/>
    <mergeCell ref="B39:D39"/>
    <mergeCell ref="B40:D40"/>
    <mergeCell ref="B33:D33"/>
    <mergeCell ref="B62:D62"/>
    <mergeCell ref="M40:N40"/>
    <mergeCell ref="M41:N41"/>
    <mergeCell ref="J38:N38"/>
    <mergeCell ref="L42:N42"/>
    <mergeCell ref="L50:L51"/>
    <mergeCell ref="M43:N43"/>
    <mergeCell ref="M44:N44"/>
    <mergeCell ref="M45:N45"/>
    <mergeCell ref="L46:N46"/>
    <mergeCell ref="J35:N35"/>
    <mergeCell ref="L39:N39"/>
    <mergeCell ref="J39:J61"/>
    <mergeCell ref="B61:D61"/>
    <mergeCell ref="J37:K37"/>
    <mergeCell ref="L37:N37"/>
    <mergeCell ref="L43:L45"/>
    <mergeCell ref="M51:N51"/>
    <mergeCell ref="L47:N47"/>
    <mergeCell ref="L48:N48"/>
    <mergeCell ref="C35:D35"/>
    <mergeCell ref="C36:D36"/>
    <mergeCell ref="A8:D8"/>
    <mergeCell ref="B9:D9"/>
    <mergeCell ref="B10:D10"/>
    <mergeCell ref="B11:D11"/>
    <mergeCell ref="A9:A17"/>
    <mergeCell ref="B14:D14"/>
    <mergeCell ref="B15:D15"/>
    <mergeCell ref="A24:A38"/>
    <mergeCell ref="A4:D4"/>
    <mergeCell ref="A5:D5"/>
    <mergeCell ref="A6:D6"/>
    <mergeCell ref="A7:D7"/>
    <mergeCell ref="L61:N61"/>
    <mergeCell ref="L22:N22"/>
    <mergeCell ref="K23:N23"/>
    <mergeCell ref="K24:N24"/>
    <mergeCell ref="K25:N25"/>
    <mergeCell ref="L40:L41"/>
    <mergeCell ref="L28:N28"/>
    <mergeCell ref="K30:K31"/>
    <mergeCell ref="L31:N31"/>
    <mergeCell ref="L26:N26"/>
    <mergeCell ref="L16:L21"/>
    <mergeCell ref="M20:N20"/>
    <mergeCell ref="K14:N14"/>
    <mergeCell ref="L15:N15"/>
    <mergeCell ref="M16:N16"/>
    <mergeCell ref="M17:M19"/>
    <mergeCell ref="B60:D60"/>
    <mergeCell ref="A18:A23"/>
    <mergeCell ref="A39:A44"/>
    <mergeCell ref="C41:D41"/>
    <mergeCell ref="C42:D42"/>
    <mergeCell ref="B18:D18"/>
    <mergeCell ref="C19:D19"/>
    <mergeCell ref="C20:D20"/>
    <mergeCell ref="C21:D21"/>
    <mergeCell ref="B29:C30"/>
    <mergeCell ref="C47:D47"/>
    <mergeCell ref="A55:A57"/>
    <mergeCell ref="A58:A67"/>
    <mergeCell ref="B45:B51"/>
    <mergeCell ref="C50:C51"/>
    <mergeCell ref="A45:A54"/>
    <mergeCell ref="B55:D55"/>
    <mergeCell ref="B56:D56"/>
    <mergeCell ref="B57:D57"/>
    <mergeCell ref="C49:D49"/>
    <mergeCell ref="B64:C67"/>
    <mergeCell ref="B19:B22"/>
    <mergeCell ref="B35:B36"/>
    <mergeCell ref="B23:D23"/>
    <mergeCell ref="B25:D25"/>
    <mergeCell ref="B27:D27"/>
    <mergeCell ref="B28:D28"/>
    <mergeCell ref="C45:D45"/>
    <mergeCell ref="C46:D46"/>
    <mergeCell ref="B26:D26"/>
    <mergeCell ref="J5:J24"/>
    <mergeCell ref="B41:B42"/>
    <mergeCell ref="K6:K13"/>
    <mergeCell ref="K15:K22"/>
    <mergeCell ref="K39:K47"/>
    <mergeCell ref="K29:N29"/>
    <mergeCell ref="L30:N30"/>
    <mergeCell ref="L27:N27"/>
    <mergeCell ref="K26:K28"/>
    <mergeCell ref="J25:J34"/>
    <mergeCell ref="B34:D34"/>
    <mergeCell ref="F5:H5"/>
    <mergeCell ref="F6:H6"/>
    <mergeCell ref="F7:H7"/>
    <mergeCell ref="B31:C32"/>
    <mergeCell ref="B16:D16"/>
    <mergeCell ref="B17:D17"/>
    <mergeCell ref="B12:D12"/>
    <mergeCell ref="B13:D13"/>
  </mergeCells>
  <dataValidations count="4">
    <dataValidation type="list" allowBlank="1" showInputMessage="1" showErrorMessage="1" sqref="F25:H25">
      <formula1>"分流式,合流式,分流合流併用"</formula1>
    </dataValidation>
    <dataValidation type="list" allowBlank="1" showInputMessage="1" showErrorMessage="1" sqref="F27:H27">
      <formula1>"単独処理,単独高度,流域接続,流域併用"</formula1>
    </dataValidation>
    <dataValidation errorStyle="warning" type="list" showInputMessage="1" showErrorMessage="1" prompt="リストから選ぶか氏名を入力してください" error="この名前でよろしいですか？" imeMode="on" sqref="F8:H8">
      <formula1>"設置,非設置,"</formula1>
    </dataValidation>
    <dataValidation type="list" allowBlank="1" showInputMessage="1" showErrorMessage="1" sqref="F45:H45">
      <formula1>"従量制,累進制,比例制,水質料金制"</formula1>
    </dataValidation>
  </dataValidations>
  <printOptions horizontalCentered="1" verticalCentered="1"/>
  <pageMargins left="0.5905511811023623" right="0.5905511811023623" top="0.5905511811023623" bottom="0.5905511811023623" header="0.11811023622047245" footer="0.11811023622047245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 </cp:lastModifiedBy>
  <cp:lastPrinted>2008-10-29T01:13:10Z</cp:lastPrinted>
  <dcterms:created xsi:type="dcterms:W3CDTF">2001-06-13T23:47:06Z</dcterms:created>
  <dcterms:modified xsi:type="dcterms:W3CDTF">2008-11-07T07:38:17Z</dcterms:modified>
  <cp:category/>
  <cp:version/>
  <cp:contentType/>
  <cp:contentStatus/>
</cp:coreProperties>
</file>