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4下水道（特環）\"/>
    </mc:Choice>
  </mc:AlternateContent>
  <workbookProtection workbookAlgorithmName="SHA-512" workbookHashValue="mFg/UQAzJ+NARs4mQlq12+pBxhzIP3dEa8PAJhU6+ACHeZJhj8YHzTSfblJeZQSsZ4Lyyz9BkTbZiFFayXc6EA==" workbookSaltValue="xbZ637dGxzq5wuhfoy7SsA==" workbookSpinCount="100000" lockStructure="1"/>
  <bookViews>
    <workbookView xWindow="780" yWindow="780" windowWidth="15375" windowHeight="787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F85" i="4"/>
  <c r="AT10" i="4"/>
  <c r="AL10" i="4"/>
  <c r="W10" i="4"/>
  <c r="P8" i="4"/>
  <c r="I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<sst xmlns="http://schemas.openxmlformats.org/spreadsheetml/2006/main" count="320" uniqueCount="116">
  <si>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</si>
  <si>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</si>
  <si>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</si>
  <si>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</si>
  <si>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</si>
  <si>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</si>
  <si>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</si>
  <si>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</si>
  <si>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</si>
  <si>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</si>
  <si>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</si>
  <si>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</si>
  <si>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</si>
  <si>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</si>
  <si>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</si>
  <si>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</si>
  <si>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</si>
  <si>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</si>
  <si>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</si>
  <si>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</si>
  <si>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</si>
  <si>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</si>
  <si>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</si>
  <si>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</si>
  <si>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</si>
  <si>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</si>
  <si>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</si>
  <si>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</si>
  <si>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</si>
  <si>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</si>
  <si>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</si>
  <si>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</si>
  <si>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</si>
  <si>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</si>
  <si>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</si>
  <si>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</si>
  <si>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</si>
  <si>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</si>
  <si>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</si>
  <si>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</si>
  <si>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</si>
  <si>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</si>
  <si>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</si>
  <si>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</si>
  <si>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</si>
  <si>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</si>
  <si>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</si>
  <si>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</si>
  <si>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</si>
  <si>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</si>
  <si>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</si>
  <si>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</si>
  <si>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</si>
  <si>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</si>
  <si>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</si>
  <si>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</si>
  <si>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</si>
  <si>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</si>
  <si>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</si>
  <si>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</si>
  <si>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</si>
  <si>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</si>
  <si>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</si>
  <si>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</si>
  <si>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</si>
  <si>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</si>
  <si>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</si>
  <si>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</si>
  <si>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</si>
  <si>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</si>
  <si>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</si>
  <si>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</si>
  <si>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</si>
  <si>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</si>
  <si>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</si>
  <si>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</si>
  <si>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</si>
  <si>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</si>
  <si>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</si>
  <si>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</si>
  <si>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</si>
  <si>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</si>
  <si>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</si>
  <si>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</si>
  <si>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</si>
  <si>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</si>
  <si>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</si>
  <si>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</si>
  <si>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</si>
  <si>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</si>
  <si>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</si>
  <si>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</si>
  <si>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</si>
  <si>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</si>
  <si>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</si>
  <si>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</si>
  <si>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</si>
  <si>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</si>
  <si>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</si>
  <si>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</si>
  <si>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</si>
  <si>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</si>
  <si>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</si>
  <si>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</si>
  <si>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</si>
  <si>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</si>
  <si>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</si>
  <si>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</si>
  <si>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</si>
  <si>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</si>
  <si>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</si>
  <si>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</si>
  <si>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</si>
  <si>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当町の下水道事業は、令和2年度から地方公営企業法の一部を適用し、公営企業会計に移行したことから、経年比較はできません。
①経常収支比率は赤字となっています。
②累積欠損金比率は、全国平均と比較して高い数値を示しています。
③流動比率は100％を上回っております。
④企業債残高対事業規模比率は、全国平均と比較して高い数値を示しています。
⑤経費回収率は、全国平均と比較して低い数値を示しています。
⑥汚水処理原価は、全国平均と比較して高い数値を示しています。
⑧水洗化率は、全国平均と比較してやや低い数値を示しています。
当町の特定環境保全公共下水道事業は、住居点在地域に実施しており、建設による企業債借入が多い割に加入件数が低いエリアです。今後は、未接続家屋の加入を促進し、管渠築造工事を縮小するなど、経費の削減に努めます。
</t>
    <rPh sb="0" eb="2">
      <t>トウチョウ</t>
    </rPh>
    <rPh sb="3" eb="6">
      <t>ゲスイドウ</t>
    </rPh>
    <rPh sb="6" eb="8">
      <t>ジギョウ</t>
    </rPh>
    <rPh sb="10" eb="12">
      <t>レイワ</t>
    </rPh>
    <rPh sb="13" eb="15">
      <t>ネンド</t>
    </rPh>
    <rPh sb="17" eb="19">
      <t>チホウ</t>
    </rPh>
    <rPh sb="19" eb="21">
      <t>コウエイ</t>
    </rPh>
    <rPh sb="21" eb="23">
      <t>キギョウ</t>
    </rPh>
    <rPh sb="23" eb="24">
      <t>ホウ</t>
    </rPh>
    <rPh sb="25" eb="27">
      <t>イチブ</t>
    </rPh>
    <rPh sb="28" eb="30">
      <t>テキヨウ</t>
    </rPh>
    <rPh sb="32" eb="34">
      <t>コウエイ</t>
    </rPh>
    <rPh sb="34" eb="36">
      <t>キギョウ</t>
    </rPh>
    <rPh sb="36" eb="38">
      <t>カイケイ</t>
    </rPh>
    <rPh sb="39" eb="41">
      <t>イコウ</t>
    </rPh>
    <rPh sb="48" eb="50">
      <t>ケイネン</t>
    </rPh>
    <rPh sb="50" eb="52">
      <t>ヒカク</t>
    </rPh>
    <rPh sb="62" eb="64">
      <t>ケイジョウ</t>
    </rPh>
    <rPh sb="64" eb="66">
      <t>シュウシ</t>
    </rPh>
    <rPh sb="66" eb="68">
      <t>ヒリツ</t>
    </rPh>
    <rPh sb="69" eb="71">
      <t>アカジ</t>
    </rPh>
    <rPh sb="82" eb="84">
      <t>ルイセキ</t>
    </rPh>
    <rPh sb="84" eb="86">
      <t>ケッソン</t>
    </rPh>
    <rPh sb="86" eb="87">
      <t>キン</t>
    </rPh>
    <rPh sb="87" eb="89">
      <t>ヒリツ</t>
    </rPh>
    <rPh sb="91" eb="93">
      <t>ゼンコク</t>
    </rPh>
    <rPh sb="93" eb="95">
      <t>ヘイキン</t>
    </rPh>
    <rPh sb="96" eb="98">
      <t>ヒカク</t>
    </rPh>
    <rPh sb="100" eb="101">
      <t>タカ</t>
    </rPh>
    <rPh sb="102" eb="104">
      <t>スウチ</t>
    </rPh>
    <rPh sb="105" eb="106">
      <t>シメ</t>
    </rPh>
    <rPh sb="115" eb="117">
      <t>リュウドウ</t>
    </rPh>
    <rPh sb="117" eb="119">
      <t>ヒリツ</t>
    </rPh>
    <rPh sb="125" eb="127">
      <t>ウワマワ</t>
    </rPh>
    <rPh sb="137" eb="139">
      <t>キギョウ</t>
    </rPh>
    <rPh sb="139" eb="140">
      <t>サイ</t>
    </rPh>
    <rPh sb="140" eb="142">
      <t>ザンダカ</t>
    </rPh>
    <rPh sb="142" eb="143">
      <t>タイ</t>
    </rPh>
    <rPh sb="143" eb="145">
      <t>ジギョウ</t>
    </rPh>
    <rPh sb="145" eb="147">
      <t>キボ</t>
    </rPh>
    <rPh sb="147" eb="149">
      <t>ヒリツ</t>
    </rPh>
    <rPh sb="151" eb="153">
      <t>ゼンコク</t>
    </rPh>
    <rPh sb="153" eb="155">
      <t>ヘイキン</t>
    </rPh>
    <rPh sb="156" eb="158">
      <t>ヒカク</t>
    </rPh>
    <rPh sb="160" eb="161">
      <t>タカ</t>
    </rPh>
    <rPh sb="162" eb="164">
      <t>スウチ</t>
    </rPh>
    <rPh sb="165" eb="166">
      <t>シメ</t>
    </rPh>
    <rPh sb="175" eb="177">
      <t>ケイヒ</t>
    </rPh>
    <rPh sb="177" eb="179">
      <t>カイシュウ</t>
    </rPh>
    <rPh sb="179" eb="180">
      <t>リツ</t>
    </rPh>
    <rPh sb="182" eb="184">
      <t>ゼンコク</t>
    </rPh>
    <rPh sb="184" eb="186">
      <t>ヘイキン</t>
    </rPh>
    <rPh sb="187" eb="189">
      <t>ヒカク</t>
    </rPh>
    <rPh sb="191" eb="192">
      <t>ヒク</t>
    </rPh>
    <rPh sb="193" eb="195">
      <t>スウチ</t>
    </rPh>
    <rPh sb="196" eb="197">
      <t>シメ</t>
    </rPh>
    <rPh sb="206" eb="208">
      <t>オスイ</t>
    </rPh>
    <rPh sb="208" eb="210">
      <t>ショリ</t>
    </rPh>
    <rPh sb="210" eb="212">
      <t>ゲンカ</t>
    </rPh>
    <rPh sb="214" eb="216">
      <t>ゼンコク</t>
    </rPh>
    <rPh sb="216" eb="218">
      <t>ヘイキン</t>
    </rPh>
    <rPh sb="219" eb="221">
      <t>ヒカク</t>
    </rPh>
    <rPh sb="223" eb="224">
      <t>タカ</t>
    </rPh>
    <rPh sb="225" eb="227">
      <t>スウチ</t>
    </rPh>
    <rPh sb="228" eb="229">
      <t>シメ</t>
    </rPh>
    <rPh sb="238" eb="241">
      <t>スイセンカ</t>
    </rPh>
    <rPh sb="241" eb="242">
      <t>リツ</t>
    </rPh>
    <rPh sb="244" eb="246">
      <t>ゼンコク</t>
    </rPh>
    <rPh sb="246" eb="248">
      <t>ヘイキン</t>
    </rPh>
    <rPh sb="249" eb="251">
      <t>ヒカク</t>
    </rPh>
    <rPh sb="255" eb="256">
      <t>ヒク</t>
    </rPh>
    <rPh sb="257" eb="259">
      <t>スウチ</t>
    </rPh>
    <rPh sb="260" eb="261">
      <t>シメ</t>
    </rPh>
    <rPh sb="269" eb="271">
      <t>トウチョウ</t>
    </rPh>
    <rPh sb="272" eb="274">
      <t>トクテイ</t>
    </rPh>
    <rPh sb="274" eb="276">
      <t>カンキョウ</t>
    </rPh>
    <rPh sb="276" eb="278">
      <t>ホゼン</t>
    </rPh>
    <rPh sb="278" eb="280">
      <t>コウキョウ</t>
    </rPh>
    <rPh sb="280" eb="283">
      <t>ゲスイドウ</t>
    </rPh>
    <rPh sb="283" eb="285">
      <t>ジギョウ</t>
    </rPh>
    <rPh sb="287" eb="289">
      <t>ジュウキョ</t>
    </rPh>
    <rPh sb="289" eb="291">
      <t>テンザイ</t>
    </rPh>
    <rPh sb="291" eb="293">
      <t>チイキ</t>
    </rPh>
    <rPh sb="294" eb="296">
      <t>ジッシ</t>
    </rPh>
    <rPh sb="301" eb="303">
      <t>ケンセツ</t>
    </rPh>
    <rPh sb="306" eb="308">
      <t>キギョウ</t>
    </rPh>
    <rPh sb="308" eb="309">
      <t>サイ</t>
    </rPh>
    <rPh sb="309" eb="311">
      <t>カリイレ</t>
    </rPh>
    <rPh sb="312" eb="313">
      <t>オオ</t>
    </rPh>
    <rPh sb="314" eb="315">
      <t>ワリ</t>
    </rPh>
    <rPh sb="316" eb="318">
      <t>カニュウ</t>
    </rPh>
    <rPh sb="318" eb="320">
      <t>ケンスウ</t>
    </rPh>
    <rPh sb="321" eb="322">
      <t>ヒク</t>
    </rPh>
    <rPh sb="329" eb="331">
      <t>コンゴ</t>
    </rPh>
    <rPh sb="333" eb="336">
      <t>ミセツゾク</t>
    </rPh>
    <rPh sb="336" eb="338">
      <t>カオク</t>
    </rPh>
    <rPh sb="339" eb="341">
      <t>カニュウ</t>
    </rPh>
    <rPh sb="342" eb="344">
      <t>ソクシン</t>
    </rPh>
    <rPh sb="346" eb="348">
      <t>カンキョ</t>
    </rPh>
    <rPh sb="348" eb="350">
      <t>チクゾウ</t>
    </rPh>
    <rPh sb="350" eb="352">
      <t>コウジ</t>
    </rPh>
    <rPh sb="353" eb="355">
      <t>シュクショウ</t>
    </rPh>
    <rPh sb="360" eb="362">
      <t>ケイヒ</t>
    </rPh>
    <rPh sb="363" eb="365">
      <t>サクゲン</t>
    </rPh>
    <rPh sb="366" eb="367">
      <t>ツト</t>
    </rPh>
    <phoneticPr fontId="4"/>
  </si>
  <si>
    <t>当町の特定環境保全公共下水道地区は、高齢化等の人口減少による有収水量、使用料の減少が見込まれ、汚水処理原価が増加となり、経常収支比率、経費回収率の悪化が想定されるため、汚水管渠工事の縮減を図り、企業債残高や借入を減少させていき、汚水処理原価の低下を図ります。また、公営企業会計へ移行したことに伴い、更なる経営の健全性・効率性に努めつつ、継続的で安定した経営を目指していきます。</t>
    <rPh sb="0" eb="2">
      <t>トウチョウ</t>
    </rPh>
    <rPh sb="3" eb="5">
      <t>トクテイ</t>
    </rPh>
    <rPh sb="5" eb="7">
      <t>カンキョウ</t>
    </rPh>
    <rPh sb="7" eb="9">
      <t>ホゼン</t>
    </rPh>
    <rPh sb="9" eb="11">
      <t>コウキョウ</t>
    </rPh>
    <rPh sb="11" eb="14">
      <t>ゲスイドウ</t>
    </rPh>
    <rPh sb="14" eb="16">
      <t>チク</t>
    </rPh>
    <rPh sb="18" eb="21">
      <t>コウレイカ</t>
    </rPh>
    <rPh sb="21" eb="22">
      <t>トウ</t>
    </rPh>
    <rPh sb="23" eb="25">
      <t>ジンコウ</t>
    </rPh>
    <rPh sb="25" eb="27">
      <t>ゲンショウ</t>
    </rPh>
    <rPh sb="30" eb="32">
      <t>ユウシュウ</t>
    </rPh>
    <rPh sb="32" eb="34">
      <t>スイリョウ</t>
    </rPh>
    <rPh sb="35" eb="38">
      <t>シヨウリョウ</t>
    </rPh>
    <rPh sb="39" eb="41">
      <t>ゲンショウ</t>
    </rPh>
    <rPh sb="42" eb="44">
      <t>ミコ</t>
    </rPh>
    <rPh sb="47" eb="49">
      <t>オスイ</t>
    </rPh>
    <rPh sb="49" eb="51">
      <t>ショリ</t>
    </rPh>
    <rPh sb="51" eb="53">
      <t>ゲンカ</t>
    </rPh>
    <rPh sb="54" eb="55">
      <t>ゾウ</t>
    </rPh>
    <rPh sb="55" eb="56">
      <t>カ</t>
    </rPh>
    <rPh sb="60" eb="62">
      <t>ケイジョウ</t>
    </rPh>
    <rPh sb="62" eb="64">
      <t>シュウシ</t>
    </rPh>
    <rPh sb="64" eb="66">
      <t>ヒリツ</t>
    </rPh>
    <rPh sb="67" eb="69">
      <t>ケイヒ</t>
    </rPh>
    <rPh sb="69" eb="71">
      <t>カイシュウ</t>
    </rPh>
    <rPh sb="71" eb="72">
      <t>リツ</t>
    </rPh>
    <rPh sb="73" eb="75">
      <t>アッカ</t>
    </rPh>
    <rPh sb="76" eb="78">
      <t>ソウテイ</t>
    </rPh>
    <rPh sb="84" eb="86">
      <t>オスイ</t>
    </rPh>
    <rPh sb="86" eb="88">
      <t>カンキョ</t>
    </rPh>
    <rPh sb="88" eb="90">
      <t>コウジ</t>
    </rPh>
    <rPh sb="91" eb="93">
      <t>シュクゲン</t>
    </rPh>
    <rPh sb="94" eb="95">
      <t>ハカ</t>
    </rPh>
    <rPh sb="97" eb="99">
      <t>キギョウ</t>
    </rPh>
    <rPh sb="99" eb="100">
      <t>サイ</t>
    </rPh>
    <rPh sb="100" eb="102">
      <t>ザンダカ</t>
    </rPh>
    <rPh sb="103" eb="105">
      <t>カリイレ</t>
    </rPh>
    <rPh sb="106" eb="107">
      <t>ゲン</t>
    </rPh>
    <rPh sb="107" eb="108">
      <t>ショウ</t>
    </rPh>
    <rPh sb="114" eb="116">
      <t>オスイ</t>
    </rPh>
    <rPh sb="116" eb="118">
      <t>ショリ</t>
    </rPh>
    <rPh sb="118" eb="120">
      <t>ゲンカ</t>
    </rPh>
    <rPh sb="121" eb="123">
      <t>テイカ</t>
    </rPh>
    <rPh sb="124" eb="125">
      <t>ハカ</t>
    </rPh>
    <phoneticPr fontId="4"/>
  </si>
  <si>
    <t>①有形固定資産減価償却率は、全国平均と比較して低い数値を示しています。
終末処理場等の施設は、供用開始（昭和57年）から30年以上経過し、老朽化が激しいことから、長寿命化計画による改築更新を実施している状況です。また、施設等の耐震化についても計画的な改築更新の実施をあわせて検討しています。</t>
    <rPh sb="1" eb="3">
      <t>ユウケイ</t>
    </rPh>
    <rPh sb="3" eb="5">
      <t>コテイ</t>
    </rPh>
    <rPh sb="5" eb="7">
      <t>シサン</t>
    </rPh>
    <rPh sb="7" eb="9">
      <t>ゲンカ</t>
    </rPh>
    <rPh sb="9" eb="11">
      <t>ショウキャク</t>
    </rPh>
    <rPh sb="11" eb="12">
      <t>リツ</t>
    </rPh>
    <rPh sb="14" eb="16">
      <t>ゼンコク</t>
    </rPh>
    <rPh sb="16" eb="18">
      <t>ヘイキン</t>
    </rPh>
    <rPh sb="19" eb="21">
      <t>ヒカク</t>
    </rPh>
    <rPh sb="23" eb="24">
      <t>ヒク</t>
    </rPh>
    <rPh sb="25" eb="27">
      <t>スウチ</t>
    </rPh>
    <rPh sb="28" eb="29">
      <t>シメ</t>
    </rPh>
    <rPh sb="37" eb="39">
      <t>シュウマツ</t>
    </rPh>
    <rPh sb="39" eb="42">
      <t>ショリジョウ</t>
    </rPh>
    <rPh sb="42" eb="43">
      <t>トウ</t>
    </rPh>
    <rPh sb="44" eb="46">
      <t>シセツ</t>
    </rPh>
    <rPh sb="48" eb="50">
      <t>キョウヨウ</t>
    </rPh>
    <rPh sb="50" eb="52">
      <t>カイシ</t>
    </rPh>
    <rPh sb="53" eb="55">
      <t>ショウワ</t>
    </rPh>
    <rPh sb="57" eb="58">
      <t>ネン</t>
    </rPh>
    <rPh sb="63" eb="66">
      <t>ネンイジョウ</t>
    </rPh>
    <rPh sb="66" eb="68">
      <t>ケイカ</t>
    </rPh>
    <rPh sb="70" eb="73">
      <t>ロウキュウカ</t>
    </rPh>
    <rPh sb="74" eb="75">
      <t>ハゲ</t>
    </rPh>
    <rPh sb="82" eb="86">
      <t>チョウジュミョウカ</t>
    </rPh>
    <rPh sb="86" eb="88">
      <t>ケイカク</t>
    </rPh>
    <rPh sb="91" eb="93">
      <t>カイチク</t>
    </rPh>
    <rPh sb="93" eb="95">
      <t>コウシン</t>
    </rPh>
    <rPh sb="96" eb="98">
      <t>ジッシ</t>
    </rPh>
    <rPh sb="102" eb="104">
      <t>ジョウキョウ</t>
    </rPh>
    <rPh sb="110" eb="112">
      <t>シセツ</t>
    </rPh>
    <rPh sb="112" eb="113">
      <t>トウ</t>
    </rPh>
    <rPh sb="114" eb="117">
      <t>タイシンカ</t>
    </rPh>
    <rPh sb="122" eb="125">
      <t>ケイカクテキ</t>
    </rPh>
    <rPh sb="126" eb="128">
      <t>カイチク</t>
    </rPh>
    <rPh sb="128" eb="130">
      <t>コウシン</t>
    </rPh>
    <rPh sb="131" eb="133">
      <t>ジッシ</t>
    </rPh>
    <rPh sb="138" eb="14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</si>
</sst>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7AF-4D11-9299-37ED038C80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07AF-4D11-9299-37ED038C80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02-4673-A9B5-37290C8A5A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BB02-4673-A9B5-37290C8A5A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72.760000000000005</c:v>
                </c:pt>
              </c:numCache>
            </c:numRef>
          </c:val>
          <c:extLst>
            <c:ext xmlns:c16="http://schemas.microsoft.com/office/drawing/2014/chart" uri="{C3380CC4-5D6E-409C-BE32-E72D297353CC}">
              <c16:uniqueId val="{00000000-B6E5-48E8-8A59-EFEE394D37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B6E5-48E8-8A59-EFEE394D37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51.23</c:v>
                </c:pt>
              </c:numCache>
            </c:numRef>
          </c:val>
          <c:extLst>
            <c:ext xmlns:c16="http://schemas.microsoft.com/office/drawing/2014/chart" uri="{C3380CC4-5D6E-409C-BE32-E72D297353CC}">
              <c16:uniqueId val="{00000000-1B4F-4F58-BD3F-30B23CE9C9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1B4F-4F58-BD3F-30B23CE9C9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3.81</c:v>
                </c:pt>
              </c:numCache>
            </c:numRef>
          </c:val>
          <c:extLst>
            <c:ext xmlns:c16="http://schemas.microsoft.com/office/drawing/2014/chart" uri="{C3380CC4-5D6E-409C-BE32-E72D297353CC}">
              <c16:uniqueId val="{00000000-4CD7-4400-96E4-DBDBBCF8A6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4CD7-4400-96E4-DBDBBCF8A6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07-44EE-8A2B-E73CAC76C8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3E07-44EE-8A2B-E73CAC76C8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356.73</c:v>
                </c:pt>
              </c:numCache>
            </c:numRef>
          </c:val>
          <c:extLst>
            <c:ext xmlns:c16="http://schemas.microsoft.com/office/drawing/2014/chart" uri="{C3380CC4-5D6E-409C-BE32-E72D297353CC}">
              <c16:uniqueId val="{00000000-18FC-450F-827D-9A5338DE5C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18FC-450F-827D-9A5338DE5C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145.04</c:v>
                </c:pt>
              </c:numCache>
            </c:numRef>
          </c:val>
          <c:extLst>
            <c:ext xmlns:c16="http://schemas.microsoft.com/office/drawing/2014/chart" uri="{C3380CC4-5D6E-409C-BE32-E72D297353CC}">
              <c16:uniqueId val="{00000000-986A-4A1B-8D83-CC3F3BEE17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86A-4A1B-8D83-CC3F3BEE17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4626.2700000000004</c:v>
                </c:pt>
              </c:numCache>
            </c:numRef>
          </c:val>
          <c:extLst>
            <c:ext xmlns:c16="http://schemas.microsoft.com/office/drawing/2014/chart" uri="{C3380CC4-5D6E-409C-BE32-E72D297353CC}">
              <c16:uniqueId val="{00000000-DE40-4BE2-9225-B2CBF2162F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DE40-4BE2-9225-B2CBF2162F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13.68</c:v>
                </c:pt>
              </c:numCache>
            </c:numRef>
          </c:val>
          <c:extLst>
            <c:ext xmlns:c16="http://schemas.microsoft.com/office/drawing/2014/chart" uri="{C3380CC4-5D6E-409C-BE32-E72D297353CC}">
              <c16:uniqueId val="{00000000-9A27-410F-9E94-95410E495E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9A27-410F-9E94-95410E495E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919.13</c:v>
                </c:pt>
              </c:numCache>
            </c:numRef>
          </c:val>
          <c:extLst>
            <c:ext xmlns:c16="http://schemas.microsoft.com/office/drawing/2014/chart" uri="{C3380CC4-5D6E-409C-BE32-E72D297353CC}">
              <c16:uniqueId val="{00000000-FA26-40C1-A5DE-4489B3D997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FA26-40C1-A5DE-4489B3D997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栄町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20293</v>
      </c>
      <c r="AM8" s="51"/>
      <c r="AN8" s="51"/>
      <c r="AO8" s="51"/>
      <c r="AP8" s="51"/>
      <c r="AQ8" s="51"/>
      <c r="AR8" s="51"/>
      <c r="AS8" s="51"/>
      <c r="AT8" s="46">
        <f>データ!T6</f>
        <v>32.51</v>
      </c>
      <c r="AU8" s="46"/>
      <c r="AV8" s="46"/>
      <c r="AW8" s="46"/>
      <c r="AX8" s="46"/>
      <c r="AY8" s="46"/>
      <c r="AZ8" s="46"/>
      <c r="BA8" s="46"/>
      <c r="BB8" s="46">
        <f>データ!U6</f>
        <v>624.21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46.12</v>
      </c>
      <c r="J10" s="46"/>
      <c r="K10" s="46"/>
      <c r="L10" s="46"/>
      <c r="M10" s="46"/>
      <c r="N10" s="46"/>
      <c r="O10" s="46"/>
      <c r="P10" s="46">
        <f>データ!P6</f>
        <v>2.44</v>
      </c>
      <c r="Q10" s="46"/>
      <c r="R10" s="46"/>
      <c r="S10" s="46"/>
      <c r="T10" s="46"/>
      <c r="U10" s="46"/>
      <c r="V10" s="46"/>
      <c r="W10" s="46">
        <f>データ!Q6</f>
        <v>81.819999999999993</v>
      </c>
      <c r="X10" s="46"/>
      <c r="Y10" s="46"/>
      <c r="Z10" s="46"/>
      <c r="AA10" s="46"/>
      <c r="AB10" s="46"/>
      <c r="AC10" s="46"/>
      <c r="AD10" s="51">
        <f>データ!R6</f>
        <v>2550</v>
      </c>
      <c r="AE10" s="51"/>
      <c r="AF10" s="51"/>
      <c r="AG10" s="51"/>
      <c r="AH10" s="51"/>
      <c r="AI10" s="51"/>
      <c r="AJ10" s="51"/>
      <c r="AK10" s="2"/>
      <c r="AL10" s="51">
        <f>データ!V6</f>
        <v>492</v>
      </c>
      <c r="AM10" s="51"/>
      <c r="AN10" s="51"/>
      <c r="AO10" s="51"/>
      <c r="AP10" s="51"/>
      <c r="AQ10" s="51"/>
      <c r="AR10" s="51"/>
      <c r="AS10" s="51"/>
      <c r="AT10" s="46">
        <f>データ!W6</f>
        <v>0.44</v>
      </c>
      <c r="AU10" s="46"/>
      <c r="AV10" s="46"/>
      <c r="AW10" s="46"/>
      <c r="AX10" s="46"/>
      <c r="AY10" s="46"/>
      <c r="AZ10" s="46"/>
      <c r="BA10" s="46"/>
      <c r="BB10" s="46">
        <f>データ!X6</f>
        <v>1118.18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7fu6AlW9GmZH30Kttj0v/U9rFpg70+d2P2egs0gZprN/9Kn49Zp0XRZt1REFhSr3eyBpQ2eyLcu/1S3PIoEK6A==" saltValue="22U+MWkFGsPHEkmMOXhl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123293</v>
      </c>
      <c r="D6" s="33">
        <f t="shared" si="3"/>
        <v>46</v>
      </c>
      <c r="E6" s="33">
        <f t="shared" si="3"/>
        <v>17</v>
      </c>
      <c r="F6" s="33">
        <f t="shared" si="3"/>
        <v>4</v>
      </c>
      <c r="G6" s="33">
        <f t="shared" si="3"/>
        <v>0</v>
      </c>
      <c r="H6" s="33" t="str">
        <f t="shared" si="3"/>
        <v>千葉県　栄町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46.12</v>
      </c>
      <c r="P6" s="34">
        <f t="shared" si="3"/>
        <v>2.44</v>
      </c>
      <c r="Q6" s="34">
        <f t="shared" si="3"/>
        <v>81.819999999999993</v>
      </c>
      <c r="R6" s="34">
        <f t="shared" si="3"/>
        <v>2550</v>
      </c>
      <c r="S6" s="34">
        <f t="shared" si="3"/>
        <v>20293</v>
      </c>
      <c r="T6" s="34">
        <f t="shared" si="3"/>
        <v>32.51</v>
      </c>
      <c r="U6" s="34">
        <f t="shared" si="3"/>
        <v>624.21</v>
      </c>
      <c r="V6" s="34">
        <f t="shared" si="3"/>
        <v>492</v>
      </c>
      <c r="W6" s="34">
        <f t="shared" si="3"/>
        <v>0.44</v>
      </c>
      <c r="X6" s="34">
        <f t="shared" si="3"/>
        <v>1118.18</v>
      </c>
      <c r="Y6" s="35" t="str">
        <f>IF(Y7="",NA(),Y7)</f>
        <v>-</v>
      </c>
      <c r="Z6" s="35" t="str">
        <f t="shared" ref="Z6:AH6" si="4">IF(Z7="",NA(),Z7)</f>
        <v>-</v>
      </c>
      <c r="AA6" s="35" t="str">
        <f t="shared" si="4"/>
        <v>-</v>
      </c>
      <c r="AB6" s="35" t="str">
        <f t="shared" si="4"/>
        <v>-</v>
      </c>
      <c r="AC6" s="35">
        <f t="shared" si="4"/>
        <v>51.23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356.73</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145.04</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4626.2700000000004</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13.68</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919.13</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72.760000000000005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3.81</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123293</v>
      </c>
      <c r="D7" s="37">
        <v>46</v>
      </c>
      <c r="E7" s="37">
        <v>17</v>
      </c>
      <c r="F7" s="37">
        <v>4</v>
      </c>
      <c r="G7" s="37">
        <v>0</v>
      </c>
      <c r="H7" s="37" t="s">
        <v>95</v>
      </c>
      <c r="I7" s="37" t="s">
        <v>96</v>
      </c>
      <c r="J7" s="37" t="s">
        <v>97</v>
      </c>
      <c r="K7" s="37" t="s">
        <v>98</v>
      </c>
      <c r="L7" s="37" t="s">
        <v>99</v>
      </c>
      <c r="M7" s="37" t="s">
        <v>100</v>
      </c>
      <c r="N7" s="38" t="s">
        <v>101</v>
      </c>
      <c r="O7" s="38">
        <v>46.12</v>
      </c>
      <c r="P7" s="38">
        <v>2.44</v>
      </c>
      <c r="Q7" s="38">
        <v>81.819999999999993</v>
      </c>
      <c r="R7" s="38">
        <v>2550</v>
      </c>
      <c r="S7" s="38">
        <v>20293</v>
      </c>
      <c r="T7" s="38">
        <v>32.51</v>
      </c>
      <c r="U7" s="38">
        <v>624.21</v>
      </c>
      <c r="V7" s="38">
        <v>492</v>
      </c>
      <c r="W7" s="38">
        <v>0.44</v>
      </c>
      <c r="X7" s="38">
        <v>1118.18</v>
      </c>
      <c r="Y7" s="38" t="s">
        <v>101</v>
      </c>
      <c r="Z7" s="38" t="s">
        <v>101</v>
      </c>
      <c r="AA7" s="38" t="s">
        <v>101</v>
      </c>
      <c r="AB7" s="38" t="s">
        <v>101</v>
      </c>
      <c r="AC7" s="38">
        <v>51.23</v>
      </c>
      <c r="AD7" s="38" t="s">
        <v>101</v>
      </c>
      <c r="AE7" s="38" t="s">
        <v>101</v>
      </c>
      <c r="AF7" s="38" t="s">
        <v>101</v>
      </c>
      <c r="AG7" s="38" t="s">
        <v>101</v>
      </c>
      <c r="AH7" s="38">
        <v>105.78</v>
      </c>
      <c r="AI7" s="38">
        <v>104.83</v>
      </c>
      <c r="AJ7" s="38" t="s">
        <v>101</v>
      </c>
      <c r="AK7" s="38" t="s">
        <v>101</v>
      </c>
      <c r="AL7" s="38" t="s">
        <v>101</v>
      </c>
      <c r="AM7" s="38" t="s">
        <v>101</v>
      </c>
      <c r="AN7" s="38">
        <v>356.73</v>
      </c>
      <c r="AO7" s="38" t="s">
        <v>101</v>
      </c>
      <c r="AP7" s="38" t="s">
        <v>101</v>
      </c>
      <c r="AQ7" s="38" t="s">
        <v>101</v>
      </c>
      <c r="AR7" s="38" t="s">
        <v>101</v>
      </c>
      <c r="AS7" s="38">
        <v>63.96</v>
      </c>
      <c r="AT7" s="38">
        <v>61.55</v>
      </c>
      <c r="AU7" s="38" t="s">
        <v>101</v>
      </c>
      <c r="AV7" s="38" t="s">
        <v>101</v>
      </c>
      <c r="AW7" s="38" t="s">
        <v>101</v>
      </c>
      <c r="AX7" s="38" t="s">
        <v>101</v>
      </c>
      <c r="AY7" s="38">
        <v>145.04</v>
      </c>
      <c r="AZ7" s="38" t="s">
        <v>101</v>
      </c>
      <c r="BA7" s="38" t="s">
        <v>101</v>
      </c>
      <c r="BB7" s="38" t="s">
        <v>101</v>
      </c>
      <c r="BC7" s="38" t="s">
        <v>101</v>
      </c>
      <c r="BD7" s="38">
        <v>44.24</v>
      </c>
      <c r="BE7" s="38">
        <v>45.34</v>
      </c>
      <c r="BF7" s="38" t="s">
        <v>101</v>
      </c>
      <c r="BG7" s="38" t="s">
        <v>101</v>
      </c>
      <c r="BH7" s="38" t="s">
        <v>101</v>
      </c>
      <c r="BI7" s="38" t="s">
        <v>101</v>
      </c>
      <c r="BJ7" s="38">
        <v>4626.2700000000004</v>
      </c>
      <c r="BK7" s="38" t="s">
        <v>101</v>
      </c>
      <c r="BL7" s="38" t="s">
        <v>101</v>
      </c>
      <c r="BM7" s="38" t="s">
        <v>101</v>
      </c>
      <c r="BN7" s="38" t="s">
        <v>101</v>
      </c>
      <c r="BO7" s="38">
        <v>1258.43</v>
      </c>
      <c r="BP7" s="38">
        <v>1260.21</v>
      </c>
      <c r="BQ7" s="38" t="s">
        <v>101</v>
      </c>
      <c r="BR7" s="38" t="s">
        <v>101</v>
      </c>
      <c r="BS7" s="38" t="s">
        <v>101</v>
      </c>
      <c r="BT7" s="38" t="s">
        <v>101</v>
      </c>
      <c r="BU7" s="38">
        <v>13.68</v>
      </c>
      <c r="BV7" s="38" t="s">
        <v>101</v>
      </c>
      <c r="BW7" s="38" t="s">
        <v>101</v>
      </c>
      <c r="BX7" s="38" t="s">
        <v>101</v>
      </c>
      <c r="BY7" s="38" t="s">
        <v>101</v>
      </c>
      <c r="BZ7" s="38">
        <v>73.36</v>
      </c>
      <c r="CA7" s="38">
        <v>75.290000000000006</v>
      </c>
      <c r="CB7" s="38" t="s">
        <v>101</v>
      </c>
      <c r="CC7" s="38" t="s">
        <v>101</v>
      </c>
      <c r="CD7" s="38" t="s">
        <v>101</v>
      </c>
      <c r="CE7" s="38" t="s">
        <v>101</v>
      </c>
      <c r="CF7" s="38">
        <v>919.13</v>
      </c>
      <c r="CG7" s="38" t="s">
        <v>101</v>
      </c>
      <c r="CH7" s="38" t="s">
        <v>101</v>
      </c>
      <c r="CI7" s="38" t="s">
        <v>101</v>
      </c>
      <c r="CJ7" s="38" t="s">
        <v>101</v>
      </c>
      <c r="CK7" s="38">
        <v>224.88</v>
      </c>
      <c r="CL7" s="38">
        <v>215.41</v>
      </c>
      <c r="CM7" s="38" t="s">
        <v>101</v>
      </c>
      <c r="CN7" s="38" t="s">
        <v>101</v>
      </c>
      <c r="CO7" s="38" t="s">
        <v>101</v>
      </c>
      <c r="CP7" s="38" t="s">
        <v>101</v>
      </c>
      <c r="CQ7" s="38" t="s">
        <v>101</v>
      </c>
      <c r="CR7" s="38" t="s">
        <v>101</v>
      </c>
      <c r="CS7" s="38" t="s">
        <v>101</v>
      </c>
      <c r="CT7" s="38" t="s">
        <v>101</v>
      </c>
      <c r="CU7" s="38" t="s">
        <v>101</v>
      </c>
      <c r="CV7" s="38">
        <v>42.4</v>
      </c>
      <c r="CW7" s="38">
        <v>42.9</v>
      </c>
      <c r="CX7" s="38" t="s">
        <v>101</v>
      </c>
      <c r="CY7" s="38" t="s">
        <v>101</v>
      </c>
      <c r="CZ7" s="38" t="s">
        <v>101</v>
      </c>
      <c r="DA7" s="38" t="s">
        <v>101</v>
      </c>
      <c r="DB7" s="38">
        <v>72.760000000000005</v>
      </c>
      <c r="DC7" s="38" t="s">
        <v>101</v>
      </c>
      <c r="DD7" s="38" t="s">
        <v>101</v>
      </c>
      <c r="DE7" s="38" t="s">
        <v>101</v>
      </c>
      <c r="DF7" s="38" t="s">
        <v>101</v>
      </c>
      <c r="DG7" s="38">
        <v>84.19</v>
      </c>
      <c r="DH7" s="38">
        <v>84.75</v>
      </c>
      <c r="DI7" s="38" t="s">
        <v>101</v>
      </c>
      <c r="DJ7" s="38" t="s">
        <v>101</v>
      </c>
      <c r="DK7" s="38" t="s">
        <v>101</v>
      </c>
      <c r="DL7" s="38" t="s">
        <v>101</v>
      </c>
      <c r="DM7" s="38">
        <v>3.81</v>
      </c>
      <c r="DN7" s="38" t="s">
        <v>101</v>
      </c>
      <c r="DO7" s="38" t="s">
        <v>101</v>
      </c>
      <c r="DP7" s="38" t="s">
        <v>101</v>
      </c>
      <c r="DQ7" s="38" t="s">
        <v>101</v>
      </c>
      <c r="DR7" s="38">
        <v>21.36</v>
      </c>
      <c r="DS7" s="38">
        <v>23.6</v>
      </c>
      <c r="DT7" s="38" t="s">
        <v>101</v>
      </c>
      <c r="DU7" s="38" t="s">
        <v>101</v>
      </c>
      <c r="DV7" s="38" t="s">
        <v>101</v>
      </c>
      <c r="DW7" s="38" t="s">
        <v>101</v>
      </c>
      <c r="DX7" s="38">
        <v>0</v>
      </c>
      <c r="DY7" s="38" t="s">
        <v>101</v>
      </c>
      <c r="DZ7" s="38" t="s">
        <v>101</v>
      </c>
      <c r="EA7" s="38" t="s">
        <v>101</v>
      </c>
      <c r="EB7" s="38" t="s">
        <v>101</v>
      </c>
      <c r="EC7" s="38">
        <v>0.01</v>
      </c>
      <c r="ED7" s="38">
        <v>0.01</v>
      </c>
      <c r="EE7" s="38" t="s">
        <v>101</v>
      </c>
      <c r="EF7" s="38" t="s">
        <v>101</v>
      </c>
      <c r="EG7" s="38" t="s">
        <v>101</v>
      </c>
      <c r="EH7" s="38" t="s">
        <v>101</v>
      </c>
      <c r="EI7" s="38">
        <v>0</v>
      </c>
      <c r="EJ7" s="38" t="s">
        <v>101</v>
      </c>
      <c r="EK7" s="38" t="s">
        <v>101</v>
      </c>
      <c r="EL7" s="38" t="s">
        <v>101</v>
      </c>
      <c r="EM7" s="38" t="s">
        <v>101</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2022-02-03T00:51:06Z</cp:lastPrinted>
  <dcterms:created xsi:type="dcterms:W3CDTF">2021-12-03T07:23:09Z</dcterms:created>
  <dcterms:modified xsi:type="dcterms:W3CDTF">2022-02-03T00:51:11Z</dcterms:modified>
  <cp:category/>
</cp:coreProperties>
</file>