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用水供給_010_002_4団体（九十九里地域、印旛広域、東総広域、南総広域）\"/>
    </mc:Choice>
  </mc:AlternateContent>
  <workbookProtection workbookAlgorithmName="SHA-512" workbookHashValue="f5SgmVog4pEyJGEzFD8rif3t3r0gXcNbi9QU4/y42mmEgXqQuSYlryMNOgcdYTI8jwCY8HTrQIA78+kXEdqFMQ==" workbookSaltValue="9Mc7sYNY7ug0fqq1mZx9nw==" workbookSpinCount="100000" lockStructure="1"/>
  <bookViews>
    <workbookView xWindow="0" yWindow="0" windowWidth="23040" windowHeight="961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<sst xmlns="http://schemas.openxmlformats.org/spreadsheetml/2006/main" count="235" uniqueCount="120">
  <si>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</si>
  <si>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</si>
  <si>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</si>
  <si>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</si>
  <si>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</si>
  <si>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</si>
  <si>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</si>
  <si>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</si>
  <si>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</si>
  <si>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</si>
  <si>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</si>
  <si>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</si>
  <si>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</si>
  <si>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</si>
  <si>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</si>
  <si>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</si>
  <si>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</si>
  <si>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</si>
  <si>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</si>
  <si>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</si>
  <si>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</si>
  <si>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</si>
  <si>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</si>
  <si>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</si>
  <si>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</si>
  <si>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</si>
  <si>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</si>
  <si>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</si>
  <si>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</si>
  <si>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</si>
  <si>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</si>
  <si>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</si>
  <si>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</si>
  <si>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</si>
  <si>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</si>
  <si>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</si>
  <si>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</si>
  <si>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</si>
  <si>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</si>
  <si>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</si>
  <si>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</si>
  <si>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</si>
  <si>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</si>
  <si>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</si>
  <si>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</si>
  <si>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</si>
  <si>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</si>
  <si>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</si>
  <si>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</si>
  <si>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</si>
  <si>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</si>
  <si>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</si>
  <si>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</si>
  <si>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</si>
  <si>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</si>
  <si>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</si>
  <si>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</si>
  <si>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</si>
  <si>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</si>
  <si>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</si>
  <si>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</si>
  <si>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</si>
  <si>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</si>
  <si>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</si>
  <si>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</si>
  <si>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</si>
  <si>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</si>
  <si>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</si>
  <si>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</si>
  <si>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</si>
  <si>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</si>
  <si>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</si>
  <si>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</si>
  <si>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</si>
  <si>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</si>
  <si>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</si>
  <si>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</si>
  <si>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</si>
  <si>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</si>
  <si>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</si>
  <si>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</si>
  <si>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</si>
  <si>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</si>
  <si>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</si>
  <si>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</si>
  <si>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</si>
  <si>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</si>
  <si>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</si>
  <si>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</si>
  <si>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</si>
  <si>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</si>
  <si>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</si>
  <si>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</si>
  <si>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</si>
  <si>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</si>
  <si>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</si>
  <si>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</si>
  <si>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</si>
  <si>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</si>
  <si>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</si>
  <si>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</si>
  <si>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</si>
  <si>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</si>
  <si>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</si>
  <si>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</si>
  <si>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東総広域水道企業団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</si>
  <si>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</si>
  <si>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</si>
  <si>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</si>
  <si>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</si>
  <si>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</si>
  <si>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</si>
  <si>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</si>
  <si>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</si>
  <si>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</si>
  <si>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</si>
  <si>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</si>
  <si>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100%を上回っており、累積欠損金も発生しておらず、また、流動比率も全国平均値、類似団体の平均値を大きく上回っており、短期的な債務に対する支払能力も問題ないことから、健全な経営が行われています。
　企業債残高対給水収益比率は平均値より低くなっており、企業債残高の規模が類似団体に比べ小さいと思われます。
　今後、電気及び計装設備更新事業、送水管更新事業が予定されており、企業債の借入高も多くなることが見込まれ、企業債残高対給水収益比率も高くなるものと思われます。
　料金回収率は、100%を超えており効率的な経営が行われています。
　しかし、給水原価においては、平均値より高いことから、今後も経費の削減等を行い、効率性の高い事業運営を行いたいと思います。
　施設利用率は、平均値を下回っております。これは、一日平均送水量の基となる送水量が各構成団体において、人口の減少等社会情勢の変化により建設当初予定していた水量よりもかなり低い状態で推移しているためです。
　人口減少や節水意識の高まりにより、送水量の伸びは期待できず、今後の事業経営において懸念しています。</t>
    <rPh sb="1" eb="3">
      <t>ケイジョウ</t>
    </rPh>
    <rPh sb="3" eb="5">
      <t>シュウシ</t>
    </rPh>
    <rPh sb="5" eb="7">
      <t>ヒリツ</t>
    </rPh>
    <rPh sb="12" eb="14">
      <t>ウワマワ</t>
    </rPh>
    <rPh sb="19" eb="21">
      <t>ルイセキ</t>
    </rPh>
    <rPh sb="21" eb="24">
      <t>ケッソンキン</t>
    </rPh>
    <rPh sb="25" eb="27">
      <t>ハッセイ</t>
    </rPh>
    <rPh sb="36" eb="38">
      <t>リュウドウ</t>
    </rPh>
    <rPh sb="38" eb="40">
      <t>ヒリツ</t>
    </rPh>
    <rPh sb="41" eb="43">
      <t>ゼンコク</t>
    </rPh>
    <rPh sb="43" eb="46">
      <t>ヘイキンチ</t>
    </rPh>
    <rPh sb="47" eb="49">
      <t>ルイジ</t>
    </rPh>
    <rPh sb="49" eb="51">
      <t>ダンタイ</t>
    </rPh>
    <rPh sb="52" eb="55">
      <t>ヘイキンチ</t>
    </rPh>
    <rPh sb="56" eb="57">
      <t>オオ</t>
    </rPh>
    <rPh sb="59" eb="61">
      <t>ウワマワ</t>
    </rPh>
    <rPh sb="66" eb="69">
      <t>タンキテキ</t>
    </rPh>
    <rPh sb="70" eb="72">
      <t>サイム</t>
    </rPh>
    <rPh sb="73" eb="74">
      <t>タイ</t>
    </rPh>
    <rPh sb="76" eb="78">
      <t>シハラ</t>
    </rPh>
    <rPh sb="78" eb="80">
      <t>ノウリョク</t>
    </rPh>
    <rPh sb="81" eb="83">
      <t>モンダイ</t>
    </rPh>
    <rPh sb="90" eb="92">
      <t>ケンゼン</t>
    </rPh>
    <rPh sb="93" eb="95">
      <t>ケイエイ</t>
    </rPh>
    <rPh sb="96" eb="97">
      <t>オコナ</t>
    </rPh>
    <rPh sb="106" eb="109">
      <t>キギョウサイ</t>
    </rPh>
    <rPh sb="109" eb="111">
      <t>ザンダカ</t>
    </rPh>
    <rPh sb="111" eb="112">
      <t>タイ</t>
    </rPh>
    <rPh sb="112" eb="114">
      <t>キュウスイ</t>
    </rPh>
    <rPh sb="114" eb="116">
      <t>シュウエキ</t>
    </rPh>
    <rPh sb="116" eb="118">
      <t>ヒリツ</t>
    </rPh>
    <rPh sb="119" eb="122">
      <t>ヘイキンチ</t>
    </rPh>
    <rPh sb="124" eb="125">
      <t>ヒク</t>
    </rPh>
    <rPh sb="132" eb="135">
      <t>キギョウサイ</t>
    </rPh>
    <rPh sb="135" eb="137">
      <t>ザンダカ</t>
    </rPh>
    <rPh sb="138" eb="140">
      <t>キボ</t>
    </rPh>
    <rPh sb="141" eb="143">
      <t>ルイジ</t>
    </rPh>
    <rPh sb="143" eb="145">
      <t>ダンタイ</t>
    </rPh>
    <rPh sb="146" eb="147">
      <t>クラ</t>
    </rPh>
    <rPh sb="148" eb="149">
      <t>チイ</t>
    </rPh>
    <rPh sb="152" eb="153">
      <t>オモ</t>
    </rPh>
    <rPh sb="160" eb="162">
      <t>コンゴ</t>
    </rPh>
    <rPh sb="163" eb="165">
      <t>デンキ</t>
    </rPh>
    <rPh sb="165" eb="166">
      <t>オヨ</t>
    </rPh>
    <rPh sb="167" eb="169">
      <t>ケイソウ</t>
    </rPh>
    <rPh sb="169" eb="171">
      <t>セツビ</t>
    </rPh>
    <rPh sb="171" eb="173">
      <t>コウシン</t>
    </rPh>
    <rPh sb="173" eb="175">
      <t>ジギョウ</t>
    </rPh>
    <rPh sb="176" eb="179">
      <t>ソウスイカン</t>
    </rPh>
    <rPh sb="179" eb="181">
      <t>コウシン</t>
    </rPh>
    <rPh sb="181" eb="183">
      <t>ジギョウ</t>
    </rPh>
    <rPh sb="184" eb="186">
      <t>ヨテイ</t>
    </rPh>
    <rPh sb="192" eb="195">
      <t>キギョウサイ</t>
    </rPh>
    <rPh sb="196" eb="198">
      <t>カリイレ</t>
    </rPh>
    <rPh sb="198" eb="199">
      <t>ダカ</t>
    </rPh>
    <rPh sb="200" eb="201">
      <t>オオ</t>
    </rPh>
    <rPh sb="207" eb="209">
      <t>ミコ</t>
    </rPh>
    <rPh sb="212" eb="215">
      <t>キギョウサイ</t>
    </rPh>
    <rPh sb="215" eb="217">
      <t>ザンダカ</t>
    </rPh>
    <rPh sb="217" eb="218">
      <t>タイ</t>
    </rPh>
    <rPh sb="218" eb="220">
      <t>キュウスイ</t>
    </rPh>
    <rPh sb="220" eb="222">
      <t>シュウエキ</t>
    </rPh>
    <rPh sb="222" eb="224">
      <t>ヒリツ</t>
    </rPh>
    <rPh sb="225" eb="226">
      <t>タカ</t>
    </rPh>
    <rPh sb="232" eb="233">
      <t>オモ</t>
    </rPh>
    <rPh sb="240" eb="242">
      <t>リョウキン</t>
    </rPh>
    <rPh sb="242" eb="245">
      <t>カイシュウリツ</t>
    </rPh>
    <rPh sb="252" eb="253">
      <t>コ</t>
    </rPh>
    <rPh sb="257" eb="260">
      <t>コウリツテキ</t>
    </rPh>
    <rPh sb="261" eb="263">
      <t>ケイエイ</t>
    </rPh>
    <rPh sb="264" eb="265">
      <t>オコナ</t>
    </rPh>
    <rPh sb="278" eb="280">
      <t>キュウスイ</t>
    </rPh>
    <rPh sb="280" eb="282">
      <t>ゲンカ</t>
    </rPh>
    <rPh sb="288" eb="291">
      <t>ヘイキンチ</t>
    </rPh>
    <rPh sb="293" eb="294">
      <t>タカ</t>
    </rPh>
    <rPh sb="300" eb="302">
      <t>コンゴ</t>
    </rPh>
    <rPh sb="303" eb="305">
      <t>ケイヒ</t>
    </rPh>
    <rPh sb="306" eb="308">
      <t>サクゲン</t>
    </rPh>
    <rPh sb="308" eb="309">
      <t>トウ</t>
    </rPh>
    <rPh sb="310" eb="311">
      <t>オコナ</t>
    </rPh>
    <rPh sb="313" eb="316">
      <t>コウリツセイ</t>
    </rPh>
    <rPh sb="317" eb="318">
      <t>タカ</t>
    </rPh>
    <rPh sb="319" eb="321">
      <t>ジギョウ</t>
    </rPh>
    <rPh sb="321" eb="323">
      <t>ウンエイ</t>
    </rPh>
    <rPh sb="324" eb="325">
      <t>オコナ</t>
    </rPh>
    <rPh sb="329" eb="330">
      <t>オモ</t>
    </rPh>
    <rPh sb="336" eb="338">
      <t>シセツ</t>
    </rPh>
    <rPh sb="338" eb="341">
      <t>リヨウリツ</t>
    </rPh>
    <rPh sb="343" eb="346">
      <t>ヘイキンチ</t>
    </rPh>
    <rPh sb="347" eb="349">
      <t>シタマワ</t>
    </rPh>
    <rPh sb="360" eb="362">
      <t>イチニチ</t>
    </rPh>
    <rPh sb="362" eb="364">
      <t>ヘイキン</t>
    </rPh>
    <rPh sb="364" eb="366">
      <t>ソウスイ</t>
    </rPh>
    <rPh sb="366" eb="367">
      <t>リョウ</t>
    </rPh>
    <rPh sb="368" eb="369">
      <t>モト</t>
    </rPh>
    <rPh sb="372" eb="374">
      <t>ソウスイ</t>
    </rPh>
    <rPh sb="374" eb="375">
      <t>リョウ</t>
    </rPh>
    <rPh sb="376" eb="377">
      <t>カク</t>
    </rPh>
    <rPh sb="377" eb="379">
      <t>コウセイ</t>
    </rPh>
    <rPh sb="379" eb="381">
      <t>ダンタイ</t>
    </rPh>
    <rPh sb="386" eb="388">
      <t>ジンコウ</t>
    </rPh>
    <rPh sb="389" eb="391">
      <t>ゲンショウ</t>
    </rPh>
    <rPh sb="391" eb="392">
      <t>トウ</t>
    </rPh>
    <rPh sb="392" eb="394">
      <t>シャカイ</t>
    </rPh>
    <rPh sb="394" eb="396">
      <t>ジョウセイ</t>
    </rPh>
    <rPh sb="397" eb="399">
      <t>ヘンカ</t>
    </rPh>
    <rPh sb="402" eb="404">
      <t>ケンセツ</t>
    </rPh>
    <rPh sb="404" eb="406">
      <t>トウショ</t>
    </rPh>
    <rPh sb="406" eb="408">
      <t>ヨテイ</t>
    </rPh>
    <rPh sb="412" eb="414">
      <t>スイリョウ</t>
    </rPh>
    <rPh sb="420" eb="421">
      <t>ヒク</t>
    </rPh>
    <rPh sb="422" eb="424">
      <t>ジョウタイ</t>
    </rPh>
    <rPh sb="425" eb="427">
      <t>スイイ</t>
    </rPh>
    <rPh sb="438" eb="440">
      <t>ジンコウ</t>
    </rPh>
    <rPh sb="440" eb="442">
      <t>ゲンショウ</t>
    </rPh>
    <rPh sb="443" eb="445">
      <t>セッスイ</t>
    </rPh>
    <rPh sb="445" eb="447">
      <t>イシキ</t>
    </rPh>
    <rPh sb="448" eb="449">
      <t>タカ</t>
    </rPh>
    <rPh sb="455" eb="457">
      <t>ソウスイ</t>
    </rPh>
    <rPh sb="457" eb="458">
      <t>リョウ</t>
    </rPh>
    <rPh sb="459" eb="460">
      <t>ノ</t>
    </rPh>
    <rPh sb="462" eb="464">
      <t>キタイ</t>
    </rPh>
    <rPh sb="468" eb="470">
      <t>コンゴ</t>
    </rPh>
    <rPh sb="471" eb="473">
      <t>ジギョウ</t>
    </rPh>
    <rPh sb="473" eb="475">
      <t>ケイエイ</t>
    </rPh>
    <rPh sb="479" eb="481">
      <t>ケネン</t>
    </rPh>
    <phoneticPr fontId="4"/>
  </si>
  <si>
    <t>　管路経年化率は、50.83%と平均値を大きく上回っており、法定耐用年数を超え老朽化がかなり進んでいることを示しています。
　また、管路更新率は、平成27・28年度の2ヵ年で呼び径400mm石綿セメント管を鋳鉄管に更新しましたが、本年度は更新がなかったことからゼロとなっております。
　しかし、主幹線及び西幹線については、地盤があまり強固でない所を通っているため、耐震性の観点やボルト等の腐食箇所もあるため、今後計画的に更新を予定しています。
　また、浄水場の各設備についても、機械・電気設備はすでに耐用年数が経過し、老朽化も著しく、修理用部品の調達が困難になっているため、こちらも計画的に更新を予定しています。</t>
    <rPh sb="1" eb="3">
      <t>カンロ</t>
    </rPh>
    <rPh sb="3" eb="6">
      <t>ケイネンカ</t>
    </rPh>
    <rPh sb="6" eb="7">
      <t>リツ</t>
    </rPh>
    <rPh sb="16" eb="19">
      <t>ヘイキンチ</t>
    </rPh>
    <rPh sb="20" eb="21">
      <t>オオ</t>
    </rPh>
    <rPh sb="23" eb="25">
      <t>ウワマワ</t>
    </rPh>
    <rPh sb="30" eb="32">
      <t>ホウテイ</t>
    </rPh>
    <rPh sb="32" eb="34">
      <t>タイヨウ</t>
    </rPh>
    <rPh sb="34" eb="36">
      <t>ネンスウ</t>
    </rPh>
    <rPh sb="37" eb="38">
      <t>コ</t>
    </rPh>
    <rPh sb="39" eb="42">
      <t>ロウキュウカ</t>
    </rPh>
    <rPh sb="46" eb="47">
      <t>スス</t>
    </rPh>
    <rPh sb="54" eb="55">
      <t>シメ</t>
    </rPh>
    <rPh sb="66" eb="68">
      <t>カンロ</t>
    </rPh>
    <rPh sb="68" eb="70">
      <t>コウシン</t>
    </rPh>
    <rPh sb="70" eb="71">
      <t>リツ</t>
    </rPh>
    <rPh sb="73" eb="75">
      <t>ヘイセイ</t>
    </rPh>
    <rPh sb="80" eb="82">
      <t>ネンド</t>
    </rPh>
    <rPh sb="85" eb="86">
      <t>ネン</t>
    </rPh>
    <rPh sb="87" eb="88">
      <t>ヨ</t>
    </rPh>
    <rPh sb="89" eb="90">
      <t>ケイ</t>
    </rPh>
    <rPh sb="95" eb="97">
      <t>セキメン</t>
    </rPh>
    <rPh sb="101" eb="102">
      <t>カン</t>
    </rPh>
    <rPh sb="103" eb="105">
      <t>チュウテツ</t>
    </rPh>
    <rPh sb="105" eb="106">
      <t>カン</t>
    </rPh>
    <rPh sb="107" eb="109">
      <t>コウシン</t>
    </rPh>
    <rPh sb="115" eb="118">
      <t>ホンネンド</t>
    </rPh>
    <rPh sb="119" eb="121">
      <t>コウシン</t>
    </rPh>
    <rPh sb="147" eb="150">
      <t>シュカンセン</t>
    </rPh>
    <rPh sb="150" eb="151">
      <t>オヨ</t>
    </rPh>
    <rPh sb="152" eb="153">
      <t>ニシ</t>
    </rPh>
    <rPh sb="153" eb="155">
      <t>カンセン</t>
    </rPh>
    <rPh sb="161" eb="163">
      <t>ジバン</t>
    </rPh>
    <rPh sb="167" eb="169">
      <t>キョウコ</t>
    </rPh>
    <rPh sb="172" eb="173">
      <t>トコロ</t>
    </rPh>
    <rPh sb="174" eb="175">
      <t>トオ</t>
    </rPh>
    <rPh sb="182" eb="185">
      <t>タイシンセイ</t>
    </rPh>
    <rPh sb="186" eb="188">
      <t>カンテン</t>
    </rPh>
    <rPh sb="192" eb="193">
      <t>トウ</t>
    </rPh>
    <rPh sb="194" eb="196">
      <t>フショク</t>
    </rPh>
    <rPh sb="196" eb="198">
      <t>カショ</t>
    </rPh>
    <rPh sb="204" eb="206">
      <t>コンゴ</t>
    </rPh>
    <rPh sb="206" eb="209">
      <t>ケイカクテキ</t>
    </rPh>
    <rPh sb="210" eb="212">
      <t>コウシン</t>
    </rPh>
    <rPh sb="213" eb="215">
      <t>ヨテイ</t>
    </rPh>
    <rPh sb="226" eb="229">
      <t>ジョウスイジョウ</t>
    </rPh>
    <rPh sb="230" eb="231">
      <t>カク</t>
    </rPh>
    <rPh sb="231" eb="233">
      <t>セツビ</t>
    </rPh>
    <rPh sb="239" eb="241">
      <t>キカイ</t>
    </rPh>
    <rPh sb="242" eb="244">
      <t>デンキ</t>
    </rPh>
    <rPh sb="244" eb="246">
      <t>セツビ</t>
    </rPh>
    <rPh sb="250" eb="252">
      <t>タイヨウ</t>
    </rPh>
    <rPh sb="252" eb="254">
      <t>ネンスウ</t>
    </rPh>
    <rPh sb="255" eb="257">
      <t>ケイカ</t>
    </rPh>
    <rPh sb="259" eb="261">
      <t>ロウキュウ</t>
    </rPh>
    <rPh sb="261" eb="262">
      <t>カ</t>
    </rPh>
    <rPh sb="263" eb="264">
      <t>イチジル</t>
    </rPh>
    <rPh sb="267" eb="269">
      <t>シュウリ</t>
    </rPh>
    <rPh sb="269" eb="270">
      <t>ヨウ</t>
    </rPh>
    <rPh sb="270" eb="272">
      <t>ブヒン</t>
    </rPh>
    <rPh sb="273" eb="275">
      <t>チョウタツ</t>
    </rPh>
    <rPh sb="276" eb="278">
      <t>コンナン</t>
    </rPh>
    <rPh sb="291" eb="294">
      <t>ケイカクテキ</t>
    </rPh>
    <rPh sb="295" eb="297">
      <t>コウシン</t>
    </rPh>
    <rPh sb="298" eb="300">
      <t>ヨテイ</t>
    </rPh>
    <phoneticPr fontId="4"/>
  </si>
  <si>
    <t>　今後は、給水収益の伸びが期待できない中で送水管等施設の老朽化に伴う更新事業等に多額の費用を投資しなければならないことから、中長期的な財政計画等を作成し、経費の節減はもとより、料金改定の検討等を考慮し、効率的な事業運営を行うことが必要と思われます。</t>
    <rPh sb="1" eb="3">
      <t>コンゴ</t>
    </rPh>
    <rPh sb="5" eb="7">
      <t>キュウスイ</t>
    </rPh>
    <rPh sb="7" eb="9">
      <t>シュウエキ</t>
    </rPh>
    <rPh sb="10" eb="11">
      <t>ノ</t>
    </rPh>
    <rPh sb="13" eb="15">
      <t>キタイ</t>
    </rPh>
    <rPh sb="19" eb="20">
      <t>ナカ</t>
    </rPh>
    <rPh sb="21" eb="24">
      <t>ソウスイカン</t>
    </rPh>
    <rPh sb="24" eb="25">
      <t>トウ</t>
    </rPh>
    <rPh sb="25" eb="27">
      <t>シセツ</t>
    </rPh>
    <rPh sb="28" eb="31">
      <t>ロウキュウカ</t>
    </rPh>
    <rPh sb="32" eb="33">
      <t>トモナ</t>
    </rPh>
    <rPh sb="34" eb="36">
      <t>コウシン</t>
    </rPh>
    <rPh sb="36" eb="38">
      <t>ジギョウ</t>
    </rPh>
    <rPh sb="38" eb="39">
      <t>トウ</t>
    </rPh>
    <rPh sb="40" eb="42">
      <t>タガク</t>
    </rPh>
    <rPh sb="43" eb="45">
      <t>ヒヨウ</t>
    </rPh>
    <rPh sb="46" eb="48">
      <t>トウシ</t>
    </rPh>
    <rPh sb="62" eb="63">
      <t>チュウ</t>
    </rPh>
    <rPh sb="63" eb="65">
      <t>チョウキ</t>
    </rPh>
    <rPh sb="65" eb="66">
      <t>テキ</t>
    </rPh>
    <rPh sb="67" eb="69">
      <t>ザイセイ</t>
    </rPh>
    <rPh sb="69" eb="71">
      <t>ケイカク</t>
    </rPh>
    <rPh sb="71" eb="72">
      <t>トウ</t>
    </rPh>
    <rPh sb="73" eb="75">
      <t>サクセイ</t>
    </rPh>
    <rPh sb="77" eb="79">
      <t>ケイヒ</t>
    </rPh>
    <rPh sb="80" eb="82">
      <t>セツゲン</t>
    </rPh>
    <rPh sb="88" eb="90">
      <t>リョウキン</t>
    </rPh>
    <rPh sb="90" eb="92">
      <t>カイテイ</t>
    </rPh>
    <rPh sb="93" eb="95">
      <t>ケントウ</t>
    </rPh>
    <rPh sb="95" eb="96">
      <t>トウ</t>
    </rPh>
    <rPh sb="97" eb="99">
      <t>コウリョ</t>
    </rPh>
    <rPh sb="101" eb="104">
      <t>コウリツテキ</t>
    </rPh>
    <rPh sb="105" eb="107">
      <t>ジギョウ</t>
    </rPh>
    <rPh sb="107" eb="109">
      <t>ウンエイ</t>
    </rPh>
    <rPh sb="110" eb="111">
      <t>オコナ</t>
    </rPh>
    <rPh sb="115" eb="117">
      <t>ヒツヨウ</t>
    </rPh>
    <rPh sb="118" eb="11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</si>
</sst>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10.23</c:v>
                </c:pt>
                <c:pt idx="4">
                  <c:v>0</c:v>
                </c:pt>
              </c:numCache>
            </c:numRef>
          </c:val>
          <c:extLst>
            <c:ext xmlns:c16="http://schemas.microsoft.com/office/drawing/2014/chart" uri="{C3380CC4-5D6E-409C-BE32-E72D297353CC}">
              <c16:uniqueId val="{00000000-F84B-4502-B0F5-BE3EC18116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F84B-4502-B0F5-BE3EC18116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57.26</c:v>
                </c:pt>
                <c:pt idx="1">
                  <c:v>56.75</c:v>
                </c:pt>
                <c:pt idx="2">
                  <c:v>56.84</c:v>
                </c:pt>
                <c:pt idx="3">
                  <c:v>57.21</c:v>
                </c:pt>
                <c:pt idx="4">
                  <c:v>58.41</c:v>
                </c:pt>
              </c:numCache>
            </c:numRef>
          </c:val>
          <c:extLst>
            <c:ext xmlns:c16="http://schemas.microsoft.com/office/drawing/2014/chart" uri="{C3380CC4-5D6E-409C-BE32-E72D297353CC}">
              <c16:uniqueId val="{00000000-CB9F-4A32-B15F-0B74C47396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CB9F-4A32-B15F-0B74C47396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99.33</c:v>
                </c:pt>
                <c:pt idx="1">
                  <c:v>99.39</c:v>
                </c:pt>
                <c:pt idx="2">
                  <c:v>99.33</c:v>
                </c:pt>
                <c:pt idx="3">
                  <c:v>99.4</c:v>
                </c:pt>
                <c:pt idx="4">
                  <c:v>99.41</c:v>
                </c:pt>
              </c:numCache>
            </c:numRef>
          </c:val>
          <c:extLst>
            <c:ext xmlns:c16="http://schemas.microsoft.com/office/drawing/2014/chart" uri="{C3380CC4-5D6E-409C-BE32-E72D297353CC}">
              <c16:uniqueId val="{00000000-BB6C-49FC-94A1-1A15FE0D50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BB6C-49FC-94A1-1A15FE0D50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112.24</c:v>
                </c:pt>
                <c:pt idx="1">
                  <c:v>117.84</c:v>
                </c:pt>
                <c:pt idx="2">
                  <c:v>114.21</c:v>
                </c:pt>
                <c:pt idx="3">
                  <c:v>127.61</c:v>
                </c:pt>
                <c:pt idx="4">
                  <c:v>120.85</c:v>
                </c:pt>
              </c:numCache>
            </c:numRef>
          </c:val>
          <c:extLst>
            <c:ext xmlns:c16="http://schemas.microsoft.com/office/drawing/2014/chart" uri="{C3380CC4-5D6E-409C-BE32-E72D297353CC}">
              <c16:uniqueId val="{00000000-B319-4601-BD63-A4A0E8B87A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B319-4601-BD63-A4A0E8B87A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50.91</c:v>
                </c:pt>
                <c:pt idx="1">
                  <c:v>51.73</c:v>
                </c:pt>
                <c:pt idx="2">
                  <c:v>53.54</c:v>
                </c:pt>
                <c:pt idx="3">
                  <c:v>51.61</c:v>
                </c:pt>
                <c:pt idx="4">
                  <c:v>51.69</c:v>
                </c:pt>
              </c:numCache>
            </c:numRef>
          </c:val>
          <c:extLst>
            <c:ext xmlns:c16="http://schemas.microsoft.com/office/drawing/2014/chart" uri="{C3380CC4-5D6E-409C-BE32-E72D297353CC}">
              <c16:uniqueId val="{00000000-CC3C-432F-A257-D8730358FA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CC3C-432F-A257-D8730358FA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quot;-&quot;">
                  <c:v>25.34</c:v>
                </c:pt>
                <c:pt idx="4" formatCode="#,##0.00;&quot;△&quot;#,##0.00;&quot;-&quot;">
                  <c:v>50.83</c:v>
                </c:pt>
              </c:numCache>
            </c:numRef>
          </c:val>
          <c:extLst>
            <c:ext xmlns:c16="http://schemas.microsoft.com/office/drawing/2014/chart" uri="{C3380CC4-5D6E-409C-BE32-E72D297353CC}">
              <c16:uniqueId val="{00000000-68BB-43DC-BDDF-C2050BE10C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68BB-43DC-BDDF-C2050BE10C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CF-4330-9310-8452087123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E5CF-4330-9310-8452087123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15665.53</c:v>
                </c:pt>
                <c:pt idx="1">
                  <c:v>3032.1</c:v>
                </c:pt>
                <c:pt idx="2">
                  <c:v>3341.39</c:v>
                </c:pt>
                <c:pt idx="3">
                  <c:v>3380.21</c:v>
                </c:pt>
                <c:pt idx="4">
                  <c:v>3242.57</c:v>
                </c:pt>
              </c:numCache>
            </c:numRef>
          </c:val>
          <c:extLst>
            <c:ext xmlns:c16="http://schemas.microsoft.com/office/drawing/2014/chart" uri="{C3380CC4-5D6E-409C-BE32-E72D297353CC}">
              <c16:uniqueId val="{00000000-36B7-455F-BD71-E6463865A1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36B7-455F-BD71-E6463865A1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115.37</c:v>
                </c:pt>
                <c:pt idx="1">
                  <c:v>111.64</c:v>
                </c:pt>
                <c:pt idx="2">
                  <c:v>107.44</c:v>
                </c:pt>
                <c:pt idx="3">
                  <c:v>103.13</c:v>
                </c:pt>
                <c:pt idx="4">
                  <c:v>106.79</c:v>
                </c:pt>
              </c:numCache>
            </c:numRef>
          </c:val>
          <c:extLst>
            <c:ext xmlns:c16="http://schemas.microsoft.com/office/drawing/2014/chart" uri="{C3380CC4-5D6E-409C-BE32-E72D297353CC}">
              <c16:uniqueId val="{00000000-2460-4685-AE59-ADFB6828B4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2460-4685-AE59-ADFB6828B4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111.46</c:v>
                </c:pt>
                <c:pt idx="1">
                  <c:v>118.58</c:v>
                </c:pt>
                <c:pt idx="2">
                  <c:v>114.67</c:v>
                </c:pt>
                <c:pt idx="3">
                  <c:v>129.18</c:v>
                </c:pt>
                <c:pt idx="4">
                  <c:v>121.85</c:v>
                </c:pt>
              </c:numCache>
            </c:numRef>
          </c:val>
          <c:extLst>
            <c:ext xmlns:c16="http://schemas.microsoft.com/office/drawing/2014/chart" uri="{C3380CC4-5D6E-409C-BE32-E72D297353CC}">
              <c16:uniqueId val="{00000000-FBA1-49CD-8070-6093F70967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FBA1-49CD-8070-6093F70967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149.75</c:v>
                </c:pt>
                <c:pt idx="1">
                  <c:v>141.62</c:v>
                </c:pt>
                <c:pt idx="2">
                  <c:v>146.05000000000001</c:v>
                </c:pt>
                <c:pt idx="3">
                  <c:v>129.22</c:v>
                </c:pt>
                <c:pt idx="4">
                  <c:v>134.9</c:v>
                </c:pt>
              </c:numCache>
            </c:numRef>
          </c:val>
          <c:extLst>
            <c:ext xmlns:c16="http://schemas.microsoft.com/office/drawing/2014/chart" uri="{C3380CC4-5D6E-409C-BE32-E72D297353CC}">
              <c16:uniqueId val="{00000000-5002-48F4-B47B-9EE88FBF9E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5002-48F4-B47B-9EE88FBF9E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東総広域水道企業団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88.08</v>
      </c>
      <c r="J10" s="51"/>
      <c r="K10" s="51"/>
      <c r="L10" s="51"/>
      <c r="M10" s="51"/>
      <c r="N10" s="51"/>
      <c r="O10" s="62"/>
      <c r="P10" s="52">
        <f>データ!$P$6</f>
        <v>91.96</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131360</v>
      </c>
      <c r="AM10" s="59"/>
      <c r="AN10" s="59"/>
      <c r="AO10" s="59"/>
      <c r="AP10" s="59"/>
      <c r="AQ10" s="59"/>
      <c r="AR10" s="59"/>
      <c r="AS10" s="59"/>
      <c r="AT10" s="50">
        <f>データ!$V$6</f>
        <v>223.21</v>
      </c>
      <c r="AU10" s="51"/>
      <c r="AV10" s="51"/>
      <c r="AW10" s="51"/>
      <c r="AX10" s="51"/>
      <c r="AY10" s="51"/>
      <c r="AZ10" s="51"/>
      <c r="BA10" s="51"/>
      <c r="BB10" s="52">
        <f>データ!$W$6</f>
        <v>588.5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TB+VGmoKyS8AN7XIJZY5fq6GIPNyMiBedXDWQJJMeyEouQ3rFS5DRlp9Vy0ec92owW/s8HfZGSJMgwhmkYnxqw==" saltValue="TV8j2KYb0V/xq8pjB3Rmj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128767</v>
      </c>
      <c r="D6" s="33">
        <f t="shared" si="3"/>
        <v>46</v>
      </c>
      <c r="E6" s="33">
        <f t="shared" si="3"/>
        <v>1</v>
      </c>
      <c r="F6" s="33">
        <f t="shared" si="3"/>
        <v>0</v>
      </c>
      <c r="G6" s="33">
        <f t="shared" si="3"/>
        <v>2</v>
      </c>
      <c r="H6" s="33" t="str">
        <f t="shared" si="3"/>
        <v>千葉県　東総広域水道企業団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88.08</v>
      </c>
      <c r="P6" s="34">
        <f t="shared" si="3"/>
        <v>91.96</v>
      </c>
      <c r="Q6" s="34">
        <f t="shared" si="3"/>
        <v>0</v>
      </c>
      <c r="R6" s="34" t="str">
        <f t="shared" si="3"/>
        <v>-</v>
      </c>
      <c r="S6" s="34" t="str">
        <f t="shared" si="3"/>
        <v>-</v>
      </c>
      <c r="T6" s="34" t="str">
        <f t="shared" si="3"/>
        <v>-</v>
      </c>
      <c r="U6" s="34">
        <f t="shared" si="3"/>
        <v>131360</v>
      </c>
      <c r="V6" s="34">
        <f t="shared" si="3"/>
        <v>223.21</v>
      </c>
      <c r="W6" s="34">
        <f t="shared" si="3"/>
        <v>588.5</v>
      </c>
      <c r="X6" s="35">
        <f>IF(X7="",NA(),X7)</f>
        <v>112.24</v>
      </c>
      <c r="Y6" s="35">
        <f t="shared" ref="Y6:AG6" si="4">IF(Y7="",NA(),Y7)</f>
        <v>117.84</v>
      </c>
      <c r="Z6" s="35">
        <f t="shared" si="4"/>
        <v>114.21</v>
      </c>
      <c r="AA6" s="35">
        <f t="shared" si="4"/>
        <v>127.61</v>
      </c>
      <c r="AB6" s="35">
        <f t="shared" si="4"/>
        <v>120.85</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15665.53</v>
      </c>
      <c r="AU6" s="35">
        <f t="shared" ref="AU6:BC6" si="6">IF(AU7="",NA(),AU7)</f>
        <v>3032.1</v>
      </c>
      <c r="AV6" s="35">
        <f t="shared" si="6"/>
        <v>3341.39</v>
      </c>
      <c r="AW6" s="35">
        <f t="shared" si="6"/>
        <v>3380.21</v>
      </c>
      <c r="AX6" s="35">
        <f t="shared" si="6"/>
        <v>3242.57</v>
      </c>
      <c r="AY6" s="35">
        <f t="shared" si="6"/>
        <v>634.53</v>
      </c>
      <c r="AZ6" s="35">
        <f t="shared" si="6"/>
        <v>200.22</v>
      </c>
      <c r="BA6" s="35">
        <f t="shared" si="6"/>
        <v>212.95</v>
      </c>
      <c r="BB6" s="35">
        <f t="shared" si="6"/>
        <v>224.41</v>
      </c>
      <c r="BC6" s="35">
        <f t="shared" si="6"/>
        <v>243.44</v>
      </c>
      <c r="BD6" s="34" t="str">
        <f>IF(BD7="","",IF(BD7="-","【-】","【"&amp;SUBSTITUTE(TEXT(BD7,"#,##0.00"),"-","△")&amp;"】"))</f>
        <v>【243.44】</v>
      </c>
      <c r="BE6" s="35">
        <f>IF(BE7="",NA(),BE7)</f>
        <v>115.37</v>
      </c>
      <c r="BF6" s="35">
        <f t="shared" ref="BF6:BN6" si="7">IF(BF7="",NA(),BF7)</f>
        <v>111.64</v>
      </c>
      <c r="BG6" s="35">
        <f t="shared" si="7"/>
        <v>107.44</v>
      </c>
      <c r="BH6" s="35">
        <f t="shared" si="7"/>
        <v>103.13</v>
      </c>
      <c r="BI6" s="35">
        <f t="shared" si="7"/>
        <v>106.79</v>
      </c>
      <c r="BJ6" s="35">
        <f t="shared" si="7"/>
        <v>368.94</v>
      </c>
      <c r="BK6" s="35">
        <f t="shared" si="7"/>
        <v>351.06</v>
      </c>
      <c r="BL6" s="35">
        <f t="shared" si="7"/>
        <v>333.48</v>
      </c>
      <c r="BM6" s="35">
        <f t="shared" si="7"/>
        <v>320.31</v>
      </c>
      <c r="BN6" s="35">
        <f t="shared" si="7"/>
        <v>303.26</v>
      </c>
      <c r="BO6" s="34" t="str">
        <f>IF(BO7="","",IF(BO7="-","【-】","【"&amp;SUBSTITUTE(TEXT(BO7,"#,##0.00"),"-","△")&amp;"】"))</f>
        <v>【303.26】</v>
      </c>
      <c r="BP6" s="35">
        <f>IF(BP7="",NA(),BP7)</f>
        <v>111.46</v>
      </c>
      <c r="BQ6" s="35">
        <f t="shared" ref="BQ6:BY6" si="8">IF(BQ7="",NA(),BQ7)</f>
        <v>118.58</v>
      </c>
      <c r="BR6" s="35">
        <f t="shared" si="8"/>
        <v>114.67</v>
      </c>
      <c r="BS6" s="35">
        <f t="shared" si="8"/>
        <v>129.18</v>
      </c>
      <c r="BT6" s="35">
        <f t="shared" si="8"/>
        <v>121.85</v>
      </c>
      <c r="BU6" s="35">
        <f t="shared" si="8"/>
        <v>111.12</v>
      </c>
      <c r="BV6" s="35">
        <f t="shared" si="8"/>
        <v>112.92</v>
      </c>
      <c r="BW6" s="35">
        <f t="shared" si="8"/>
        <v>112.81</v>
      </c>
      <c r="BX6" s="35">
        <f t="shared" si="8"/>
        <v>113.88</v>
      </c>
      <c r="BY6" s="35">
        <f t="shared" si="8"/>
        <v>114.14</v>
      </c>
      <c r="BZ6" s="34" t="str">
        <f>IF(BZ7="","",IF(BZ7="-","【-】","【"&amp;SUBSTITUTE(TEXT(BZ7,"#,##0.00"),"-","△")&amp;"】"))</f>
        <v>【114.14】</v>
      </c>
      <c r="CA6" s="35">
        <f>IF(CA7="",NA(),CA7)</f>
        <v>149.75</v>
      </c>
      <c r="CB6" s="35">
        <f t="shared" ref="CB6:CJ6" si="9">IF(CB7="",NA(),CB7)</f>
        <v>141.62</v>
      </c>
      <c r="CC6" s="35">
        <f t="shared" si="9"/>
        <v>146.05000000000001</v>
      </c>
      <c r="CD6" s="35">
        <f t="shared" si="9"/>
        <v>129.22</v>
      </c>
      <c r="CE6" s="35">
        <f t="shared" si="9"/>
        <v>134.9</v>
      </c>
      <c r="CF6" s="35">
        <f t="shared" si="9"/>
        <v>75.75</v>
      </c>
      <c r="CG6" s="35">
        <f t="shared" si="9"/>
        <v>75.3</v>
      </c>
      <c r="CH6" s="35">
        <f t="shared" si="9"/>
        <v>75.3</v>
      </c>
      <c r="CI6" s="35">
        <f t="shared" si="9"/>
        <v>74.02</v>
      </c>
      <c r="CJ6" s="35">
        <f t="shared" si="9"/>
        <v>73.03</v>
      </c>
      <c r="CK6" s="34" t="str">
        <f>IF(CK7="","",IF(CK7="-","【-】","【"&amp;SUBSTITUTE(TEXT(CK7,"#,##0.00"),"-","△")&amp;"】"))</f>
        <v>【73.03】</v>
      </c>
      <c r="CL6" s="35">
        <f>IF(CL7="",NA(),CL7)</f>
        <v>57.26</v>
      </c>
      <c r="CM6" s="35">
        <f t="shared" ref="CM6:CU6" si="10">IF(CM7="",NA(),CM7)</f>
        <v>56.75</v>
      </c>
      <c r="CN6" s="35">
        <f t="shared" si="10"/>
        <v>56.84</v>
      </c>
      <c r="CO6" s="35">
        <f t="shared" si="10"/>
        <v>57.21</v>
      </c>
      <c r="CP6" s="35">
        <f t="shared" si="10"/>
        <v>58.41</v>
      </c>
      <c r="CQ6" s="35">
        <f t="shared" si="10"/>
        <v>64.12</v>
      </c>
      <c r="CR6" s="35">
        <f t="shared" si="10"/>
        <v>62.69</v>
      </c>
      <c r="CS6" s="35">
        <f t="shared" si="10"/>
        <v>61.82</v>
      </c>
      <c r="CT6" s="35">
        <f t="shared" si="10"/>
        <v>61.66</v>
      </c>
      <c r="CU6" s="35">
        <f t="shared" si="10"/>
        <v>62.19</v>
      </c>
      <c r="CV6" s="34" t="str">
        <f>IF(CV7="","",IF(CV7="-","【-】","【"&amp;SUBSTITUTE(TEXT(CV7,"#,##0.00"),"-","△")&amp;"】"))</f>
        <v>【62.19】</v>
      </c>
      <c r="CW6" s="35">
        <f>IF(CW7="",NA(),CW7)</f>
        <v>99.33</v>
      </c>
      <c r="CX6" s="35">
        <f t="shared" ref="CX6:DF6" si="11">IF(CX7="",NA(),CX7)</f>
        <v>99.39</v>
      </c>
      <c r="CY6" s="35">
        <f t="shared" si="11"/>
        <v>99.33</v>
      </c>
      <c r="CZ6" s="35">
        <f t="shared" si="11"/>
        <v>99.4</v>
      </c>
      <c r="DA6" s="35">
        <f t="shared" si="11"/>
        <v>99.41</v>
      </c>
      <c r="DB6" s="35">
        <f t="shared" si="11"/>
        <v>100.12</v>
      </c>
      <c r="DC6" s="35">
        <f t="shared" si="11"/>
        <v>100.12</v>
      </c>
      <c r="DD6" s="35">
        <f t="shared" si="11"/>
        <v>100.03</v>
      </c>
      <c r="DE6" s="35">
        <f t="shared" si="11"/>
        <v>100.05</v>
      </c>
      <c r="DF6" s="35">
        <f t="shared" si="11"/>
        <v>100.05</v>
      </c>
      <c r="DG6" s="34" t="str">
        <f>IF(DG7="","",IF(DG7="-","【-】","【"&amp;SUBSTITUTE(TEXT(DG7,"#,##0.00"),"-","△")&amp;"】"))</f>
        <v>【100.05】</v>
      </c>
      <c r="DH6" s="35">
        <f>IF(DH7="",NA(),DH7)</f>
        <v>50.91</v>
      </c>
      <c r="DI6" s="35">
        <f t="shared" ref="DI6:DQ6" si="12">IF(DI7="",NA(),DI7)</f>
        <v>51.73</v>
      </c>
      <c r="DJ6" s="35">
        <f t="shared" si="12"/>
        <v>53.54</v>
      </c>
      <c r="DK6" s="35">
        <f t="shared" si="12"/>
        <v>51.61</v>
      </c>
      <c r="DL6" s="35">
        <f t="shared" si="12"/>
        <v>51.69</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5">
        <f t="shared" si="13"/>
        <v>25.34</v>
      </c>
      <c r="DW6" s="35">
        <f t="shared" si="13"/>
        <v>50.83</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5">
        <f t="shared" si="14"/>
        <v>10.23</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128767</v>
      </c>
      <c r="D7" s="37">
        <v>46</v>
      </c>
      <c r="E7" s="37">
        <v>1</v>
      </c>
      <c r="F7" s="37">
        <v>0</v>
      </c>
      <c r="G7" s="37">
        <v>2</v>
      </c>
      <c r="H7" s="37" t="s">
        <v>105</v>
      </c>
      <c r="I7" s="37" t="s">
        <v>106</v>
      </c>
      <c r="J7" s="37" t="s">
        <v>107</v>
      </c>
      <c r="K7" s="37" t="s">
        <v>108</v>
      </c>
      <c r="L7" s="37" t="s">
        <v>109</v>
      </c>
      <c r="M7" s="37" t="s">
        <v>110</v>
      </c>
      <c r="N7" s="38" t="s">
        <v>111</v>
      </c>
      <c r="O7" s="38">
        <v>88.08</v>
      </c>
      <c r="P7" s="38">
        <v>91.96</v>
      </c>
      <c r="Q7" s="38">
        <v>0</v>
      </c>
      <c r="R7" s="38" t="s">
        <v>111</v>
      </c>
      <c r="S7" s="38" t="s">
        <v>111</v>
      </c>
      <c r="T7" s="38" t="s">
        <v>111</v>
      </c>
      <c r="U7" s="38">
        <v>131360</v>
      </c>
      <c r="V7" s="38">
        <v>223.21</v>
      </c>
      <c r="W7" s="38">
        <v>588.5</v>
      </c>
      <c r="X7" s="38">
        <v>112.24</v>
      </c>
      <c r="Y7" s="38">
        <v>117.84</v>
      </c>
      <c r="Z7" s="38">
        <v>114.21</v>
      </c>
      <c r="AA7" s="38">
        <v>127.61</v>
      </c>
      <c r="AB7" s="38">
        <v>120.85</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15665.53</v>
      </c>
      <c r="AU7" s="38">
        <v>3032.1</v>
      </c>
      <c r="AV7" s="38">
        <v>3341.39</v>
      </c>
      <c r="AW7" s="38">
        <v>3380.21</v>
      </c>
      <c r="AX7" s="38">
        <v>3242.57</v>
      </c>
      <c r="AY7" s="38">
        <v>634.53</v>
      </c>
      <c r="AZ7" s="38">
        <v>200.22</v>
      </c>
      <c r="BA7" s="38">
        <v>212.95</v>
      </c>
      <c r="BB7" s="38">
        <v>224.41</v>
      </c>
      <c r="BC7" s="38">
        <v>243.44</v>
      </c>
      <c r="BD7" s="38">
        <v>243.44</v>
      </c>
      <c r="BE7" s="38">
        <v>115.37</v>
      </c>
      <c r="BF7" s="38">
        <v>111.64</v>
      </c>
      <c r="BG7" s="38">
        <v>107.44</v>
      </c>
      <c r="BH7" s="38">
        <v>103.13</v>
      </c>
      <c r="BI7" s="38">
        <v>106.79</v>
      </c>
      <c r="BJ7" s="38">
        <v>368.94</v>
      </c>
      <c r="BK7" s="38">
        <v>351.06</v>
      </c>
      <c r="BL7" s="38">
        <v>333.48</v>
      </c>
      <c r="BM7" s="38">
        <v>320.31</v>
      </c>
      <c r="BN7" s="38">
        <v>303.26</v>
      </c>
      <c r="BO7" s="38">
        <v>303.26</v>
      </c>
      <c r="BP7" s="38">
        <v>111.46</v>
      </c>
      <c r="BQ7" s="38">
        <v>118.58</v>
      </c>
      <c r="BR7" s="38">
        <v>114.67</v>
      </c>
      <c r="BS7" s="38">
        <v>129.18</v>
      </c>
      <c r="BT7" s="38">
        <v>121.85</v>
      </c>
      <c r="BU7" s="38">
        <v>111.12</v>
      </c>
      <c r="BV7" s="38">
        <v>112.92</v>
      </c>
      <c r="BW7" s="38">
        <v>112.81</v>
      </c>
      <c r="BX7" s="38">
        <v>113.88</v>
      </c>
      <c r="BY7" s="38">
        <v>114.14</v>
      </c>
      <c r="BZ7" s="38">
        <v>114.14</v>
      </c>
      <c r="CA7" s="38">
        <v>149.75</v>
      </c>
      <c r="CB7" s="38">
        <v>141.62</v>
      </c>
      <c r="CC7" s="38">
        <v>146.05000000000001</v>
      </c>
      <c r="CD7" s="38">
        <v>129.22</v>
      </c>
      <c r="CE7" s="38">
        <v>134.9</v>
      </c>
      <c r="CF7" s="38">
        <v>75.75</v>
      </c>
      <c r="CG7" s="38">
        <v>75.3</v>
      </c>
      <c r="CH7" s="38">
        <v>75.3</v>
      </c>
      <c r="CI7" s="38">
        <v>74.02</v>
      </c>
      <c r="CJ7" s="38">
        <v>73.03</v>
      </c>
      <c r="CK7" s="38">
        <v>73.03</v>
      </c>
      <c r="CL7" s="38">
        <v>57.26</v>
      </c>
      <c r="CM7" s="38">
        <v>56.75</v>
      </c>
      <c r="CN7" s="38">
        <v>56.84</v>
      </c>
      <c r="CO7" s="38">
        <v>57.21</v>
      </c>
      <c r="CP7" s="38">
        <v>58.41</v>
      </c>
      <c r="CQ7" s="38">
        <v>64.12</v>
      </c>
      <c r="CR7" s="38">
        <v>62.69</v>
      </c>
      <c r="CS7" s="38">
        <v>61.82</v>
      </c>
      <c r="CT7" s="38">
        <v>61.66</v>
      </c>
      <c r="CU7" s="38">
        <v>62.19</v>
      </c>
      <c r="CV7" s="38">
        <v>62.19</v>
      </c>
      <c r="CW7" s="38">
        <v>99.33</v>
      </c>
      <c r="CX7" s="38">
        <v>99.39</v>
      </c>
      <c r="CY7" s="38">
        <v>99.33</v>
      </c>
      <c r="CZ7" s="38">
        <v>99.4</v>
      </c>
      <c r="DA7" s="38">
        <v>99.41</v>
      </c>
      <c r="DB7" s="38">
        <v>100.12</v>
      </c>
      <c r="DC7" s="38">
        <v>100.12</v>
      </c>
      <c r="DD7" s="38">
        <v>100.03</v>
      </c>
      <c r="DE7" s="38">
        <v>100.05</v>
      </c>
      <c r="DF7" s="38">
        <v>100.05</v>
      </c>
      <c r="DG7" s="38">
        <v>100.05</v>
      </c>
      <c r="DH7" s="38">
        <v>50.91</v>
      </c>
      <c r="DI7" s="38">
        <v>51.73</v>
      </c>
      <c r="DJ7" s="38">
        <v>53.54</v>
      </c>
      <c r="DK7" s="38">
        <v>51.61</v>
      </c>
      <c r="DL7" s="38">
        <v>51.69</v>
      </c>
      <c r="DM7" s="38">
        <v>39.81</v>
      </c>
      <c r="DN7" s="38">
        <v>51.44</v>
      </c>
      <c r="DO7" s="38">
        <v>52.4</v>
      </c>
      <c r="DP7" s="38">
        <v>53.56</v>
      </c>
      <c r="DQ7" s="38">
        <v>54.73</v>
      </c>
      <c r="DR7" s="38">
        <v>54.73</v>
      </c>
      <c r="DS7" s="38">
        <v>0</v>
      </c>
      <c r="DT7" s="38">
        <v>0</v>
      </c>
      <c r="DU7" s="38">
        <v>0</v>
      </c>
      <c r="DV7" s="38">
        <v>25.34</v>
      </c>
      <c r="DW7" s="38">
        <v>50.83</v>
      </c>
      <c r="DX7" s="38">
        <v>13.72</v>
      </c>
      <c r="DY7" s="38">
        <v>16.77</v>
      </c>
      <c r="DZ7" s="38">
        <v>18.05</v>
      </c>
      <c r="EA7" s="38">
        <v>19.440000000000001</v>
      </c>
      <c r="EB7" s="38">
        <v>22.46</v>
      </c>
      <c r="EC7" s="38">
        <v>22.46</v>
      </c>
      <c r="ED7" s="38">
        <v>0</v>
      </c>
      <c r="EE7" s="38">
        <v>0</v>
      </c>
      <c r="EF7" s="38">
        <v>0</v>
      </c>
      <c r="EG7" s="38">
        <v>10.23</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2019-02-04T02:55:49Z</cp:lastPrinted>
  <dcterms:created xsi:type="dcterms:W3CDTF">2018-12-03T08:29:44Z</dcterms:created>
  <dcterms:modified xsi:type="dcterms:W3CDTF">2019-02-04T02:55:50Z</dcterms:modified>
  <cp:category/>
</cp:coreProperties>
</file>