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csrZRg4dbyK20wcK1o/XwZSnGuXej4wBafTEPM2k6Q/kAbsgpiXpxznv2kKNDiIvjitF7fFh9L8D8sCyrZnD5Q==" workbookSaltValue="KUIQUM73Snjo5trts3O73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<sst xmlns="http://schemas.openxmlformats.org/spreadsheetml/2006/main" count="240" uniqueCount="125">
  <si>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</si>
  <si>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</si>
  <si>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</si>
  <si>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</si>
  <si>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</si>
  <si>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</si>
  <si>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</si>
  <si>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</si>
  <si>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</si>
  <si>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</si>
  <si>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</si>
  <si>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</si>
  <si>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</si>
  <si>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</si>
  <si>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</si>
  <si>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</si>
  <si>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</si>
  <si>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</si>
  <si>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</si>
  <si>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</si>
  <si>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</si>
  <si>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</si>
  <si>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</si>
  <si>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</si>
  <si>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</si>
  <si>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</si>
  <si>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</si>
  <si>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</si>
  <si>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</si>
  <si>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</si>
  <si>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</si>
  <si>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</si>
  <si>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</si>
  <si>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</si>
  <si>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</si>
  <si>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</si>
  <si>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</si>
  <si>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</si>
  <si>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</si>
  <si>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</si>
  <si>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</si>
  <si>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</si>
  <si>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</si>
  <si>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</si>
  <si>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</si>
  <si>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</si>
  <si>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</si>
  <si>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</si>
  <si>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</si>
  <si>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</si>
  <si>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</si>
  <si>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</si>
  <si>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</si>
  <si>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</si>
  <si>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</si>
  <si>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</si>
  <si>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</si>
  <si>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</si>
  <si>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</si>
  <si>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</si>
  <si>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</si>
  <si>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</si>
  <si>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</si>
  <si>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</si>
  <si>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</si>
  <si>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</si>
  <si>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</si>
  <si>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</si>
  <si>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</si>
  <si>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</si>
  <si>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</si>
  <si>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</si>
  <si>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</si>
  <si>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</si>
  <si>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</si>
  <si>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</si>
  <si>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</si>
  <si>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</si>
  <si>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</si>
  <si>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</si>
  <si>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</si>
  <si>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</si>
  <si>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</si>
  <si>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</si>
  <si>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</si>
  <si>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</si>
  <si>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</si>
  <si>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</si>
  <si>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</si>
  <si>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</si>
  <si>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</si>
  <si>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</si>
  <si>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</si>
  <si>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</si>
  <si>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</si>
  <si>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</si>
  <si>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</si>
  <si>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</si>
  <si>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</si>
  <si>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</si>
  <si>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</si>
  <si>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</si>
  <si>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</si>
  <si>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</si>
  <si>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</si>
  <si>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</si>
  <si>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</si>
  <si>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</si>
  <si>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</si>
  <si>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</si>
  <si>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</si>
  <si>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</si>
  <si>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</si>
  <si>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</si>
  <si>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</si>
  <si>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</si>
  <si>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</si>
  <si>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</si>
  <si>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</si>
  <si>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</si>
  <si>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</si>
  <si>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</si>
  <si>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・供用開始20年を経過した区域もあるため、必要に応じた改善が必要である。</t>
    <rPh sb="1" eb="3">
      <t>キョウヨウ</t>
    </rPh>
    <rPh sb="3" eb="5">
      <t>カイシ</t>
    </rPh>
    <rPh sb="7" eb="8">
      <t>ネン</t>
    </rPh>
    <rPh sb="9" eb="11">
      <t>ケイカ</t>
    </rPh>
    <rPh sb="13" eb="15">
      <t>クイキ</t>
    </rPh>
    <rPh sb="21" eb="23">
      <t>ヒツヨウ</t>
    </rPh>
    <rPh sb="24" eb="25">
      <t>オウ</t>
    </rPh>
    <rPh sb="27" eb="29">
      <t>カイゼン</t>
    </rPh>
    <rPh sb="30" eb="32">
      <t>ヒツヨウ</t>
    </rPh>
    <phoneticPr fontId="4"/>
  </si>
  <si>
    <t>・処理人口の減少と施設設備の老朽化に伴う更新時期を迎えており、増大するであろう支出に見合った収入の確保が厳しくなっている。
・今後の施設維持の為にも収入を増やす、支出を抑える取り組みが必要である。（汚泥乾燥機の賃貸、電力契約、処理施設機器の見直し等）</t>
    <rPh sb="1" eb="3">
      <t>ショリ</t>
    </rPh>
    <rPh sb="3" eb="5">
      <t>ジンコウ</t>
    </rPh>
    <rPh sb="6" eb="8">
      <t>ゲンショウ</t>
    </rPh>
    <rPh sb="9" eb="11">
      <t>シセツ</t>
    </rPh>
    <rPh sb="11" eb="13">
      <t>セツビ</t>
    </rPh>
    <rPh sb="14" eb="16">
      <t>ロウキュウ</t>
    </rPh>
    <rPh sb="16" eb="17">
      <t>カ</t>
    </rPh>
    <rPh sb="18" eb="19">
      <t>トモナ</t>
    </rPh>
    <rPh sb="20" eb="22">
      <t>コウシン</t>
    </rPh>
    <rPh sb="22" eb="24">
      <t>ジキ</t>
    </rPh>
    <rPh sb="25" eb="26">
      <t>ムカ</t>
    </rPh>
    <rPh sb="31" eb="33">
      <t>ゾウダイ</t>
    </rPh>
    <rPh sb="39" eb="41">
      <t>シシュツ</t>
    </rPh>
    <rPh sb="42" eb="44">
      <t>ミア</t>
    </rPh>
    <rPh sb="46" eb="48">
      <t>シュウニュウ</t>
    </rPh>
    <rPh sb="49" eb="51">
      <t>カクホ</t>
    </rPh>
    <rPh sb="52" eb="53">
      <t>キビ</t>
    </rPh>
    <rPh sb="64" eb="66">
      <t>コンゴ</t>
    </rPh>
    <rPh sb="67" eb="69">
      <t>シセツ</t>
    </rPh>
    <rPh sb="69" eb="71">
      <t>イジ</t>
    </rPh>
    <rPh sb="72" eb="73">
      <t>タメ</t>
    </rPh>
    <rPh sb="75" eb="77">
      <t>シュウニュウ</t>
    </rPh>
    <rPh sb="78" eb="79">
      <t>フ</t>
    </rPh>
    <rPh sb="82" eb="84">
      <t>シシュツ</t>
    </rPh>
    <rPh sb="85" eb="86">
      <t>オサ</t>
    </rPh>
    <rPh sb="88" eb="89">
      <t>ト</t>
    </rPh>
    <rPh sb="90" eb="91">
      <t>ク</t>
    </rPh>
    <rPh sb="93" eb="95">
      <t>ヒツヨウ</t>
    </rPh>
    <rPh sb="100" eb="102">
      <t>オデイ</t>
    </rPh>
    <rPh sb="102" eb="104">
      <t>カンソウ</t>
    </rPh>
    <rPh sb="104" eb="105">
      <t>キ</t>
    </rPh>
    <rPh sb="106" eb="108">
      <t>チンタイ</t>
    </rPh>
    <rPh sb="109" eb="111">
      <t>デンリョク</t>
    </rPh>
    <rPh sb="111" eb="113">
      <t>ケイヤク</t>
    </rPh>
    <rPh sb="114" eb="116">
      <t>ショリ</t>
    </rPh>
    <rPh sb="116" eb="118">
      <t>シセツ</t>
    </rPh>
    <rPh sb="118" eb="120">
      <t>キキ</t>
    </rPh>
    <rPh sb="121" eb="123">
      <t>ミナオ</t>
    </rPh>
    <rPh sb="124" eb="125">
      <t>トウ</t>
    </rPh>
    <phoneticPr fontId="4"/>
  </si>
  <si>
    <t xml:space="preserve">・処理人口の減少に伴い総収入も減少しており、収益的収支比率は前年度よりも低下している。
・処理人口の減少に伴い総収益が減少していること及び残債があり他会計からの繰り入れを受けていることから経費回収率は平均よりも低い値に留まっている。
・施設利用率は平均よりも高い値を示しているものの汚水処理原価(円）は平均よりも高価な値を示しており他市町村よりも処理費用が高いことが分かる。
・水洗化率は前年度よりも増加しているが、これは未接続の家が新規に接続を行ったためである。
</t>
    <rPh sb="1" eb="3">
      <t>ショリ</t>
    </rPh>
    <rPh sb="3" eb="5">
      <t>ジンコウ</t>
    </rPh>
    <rPh sb="6" eb="8">
      <t>ゲンショウ</t>
    </rPh>
    <rPh sb="9" eb="10">
      <t>トモナ</t>
    </rPh>
    <rPh sb="15" eb="17">
      <t>ゲンショウ</t>
    </rPh>
    <rPh sb="22" eb="25">
      <t>シュウエキテキ</t>
    </rPh>
    <rPh sb="25" eb="27">
      <t>シュウシ</t>
    </rPh>
    <rPh sb="27" eb="29">
      <t>ヒリツ</t>
    </rPh>
    <rPh sb="30" eb="33">
      <t>ゼンネンド</t>
    </rPh>
    <rPh sb="36" eb="38">
      <t>テイカ</t>
    </rPh>
    <rPh sb="46" eb="48">
      <t>ショリ</t>
    </rPh>
    <rPh sb="48" eb="50">
      <t>ジンコウ</t>
    </rPh>
    <rPh sb="51" eb="53">
      <t>ゲンショウ</t>
    </rPh>
    <rPh sb="54" eb="55">
      <t>トモナ</t>
    </rPh>
    <rPh sb="56" eb="59">
      <t>ソウシュウエキ</t>
    </rPh>
    <rPh sb="60" eb="62">
      <t>ゲンショウ</t>
    </rPh>
    <rPh sb="68" eb="69">
      <t>オヨ</t>
    </rPh>
    <rPh sb="70" eb="72">
      <t>ザンサイ</t>
    </rPh>
    <rPh sb="75" eb="76">
      <t>タ</t>
    </rPh>
    <rPh sb="76" eb="78">
      <t>カイケイ</t>
    </rPh>
    <rPh sb="81" eb="82">
      <t>ク</t>
    </rPh>
    <rPh sb="83" eb="84">
      <t>イ</t>
    </rPh>
    <rPh sb="86" eb="87">
      <t>ウ</t>
    </rPh>
    <rPh sb="95" eb="97">
      <t>ケイヒ</t>
    </rPh>
    <rPh sb="97" eb="99">
      <t>カイシュウ</t>
    </rPh>
    <rPh sb="99" eb="100">
      <t>リツ</t>
    </rPh>
    <rPh sb="101" eb="103">
      <t>ヘイキン</t>
    </rPh>
    <rPh sb="106" eb="107">
      <t>ヒク</t>
    </rPh>
    <rPh sb="108" eb="109">
      <t>アタイ</t>
    </rPh>
    <rPh sb="110" eb="111">
      <t>トド</t>
    </rPh>
    <rPh sb="120" eb="122">
      <t>シセツ</t>
    </rPh>
    <rPh sb="122" eb="124">
      <t>リヨウ</t>
    </rPh>
    <rPh sb="124" eb="125">
      <t>リツ</t>
    </rPh>
    <rPh sb="126" eb="128">
      <t>ヘイキン</t>
    </rPh>
    <rPh sb="131" eb="132">
      <t>タカ</t>
    </rPh>
    <rPh sb="133" eb="134">
      <t>アタイ</t>
    </rPh>
    <rPh sb="135" eb="136">
      <t>シメ</t>
    </rPh>
    <rPh sb="143" eb="145">
      <t>オスイ</t>
    </rPh>
    <rPh sb="145" eb="147">
      <t>ショリ</t>
    </rPh>
    <rPh sb="147" eb="149">
      <t>ゲンカ</t>
    </rPh>
    <rPh sb="150" eb="151">
      <t>エン</t>
    </rPh>
    <rPh sb="153" eb="155">
      <t>ヘイキン</t>
    </rPh>
    <rPh sb="158" eb="160">
      <t>コウカ</t>
    </rPh>
    <rPh sb="161" eb="162">
      <t>アタイ</t>
    </rPh>
    <rPh sb="163" eb="164">
      <t>シメ</t>
    </rPh>
    <rPh sb="168" eb="169">
      <t>タ</t>
    </rPh>
    <rPh sb="169" eb="172">
      <t>シチョウソン</t>
    </rPh>
    <rPh sb="175" eb="177">
      <t>ショリ</t>
    </rPh>
    <rPh sb="177" eb="179">
      <t>ヒヨウ</t>
    </rPh>
    <rPh sb="180" eb="181">
      <t>タカ</t>
    </rPh>
    <rPh sb="185" eb="186">
      <t>ワ</t>
    </rPh>
    <rPh sb="192" eb="195">
      <t>スイセンカ</t>
    </rPh>
    <rPh sb="195" eb="196">
      <t>リツ</t>
    </rPh>
    <rPh sb="197" eb="200">
      <t>ゼンネンド</t>
    </rPh>
    <rPh sb="203" eb="205">
      <t>ゾウカ</t>
    </rPh>
    <rPh sb="214" eb="217">
      <t>ミセツゾク</t>
    </rPh>
    <rPh sb="218" eb="219">
      <t>イエ</t>
    </rPh>
    <rPh sb="220" eb="222">
      <t>シンキ</t>
    </rPh>
    <rPh sb="223" eb="225">
      <t>セツゾク</t>
    </rPh>
    <rPh sb="226" eb="2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</si>
</sst>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5A-44D8-B6F0-03CE9AD40F1E}"/>
            </c:ext>
          </c:extLst>
        </c:ser>
        <c:dLbls>
          <c:showLegendKey val="0"/>
          <c:showVal val="0"/>
          <c:showCatName val="0"/>
          <c:showSerName val="0"/>
          <c:showPercent val="0"/>
          <c:showBubbleSize val="0"/>
        </c:dLbls>
        <c:gapWidth val="150"/>
        <c:axId val="154435440"/>
        <c:axId val="15443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585A-44D8-B6F0-03CE9AD40F1E}"/>
            </c:ext>
          </c:extLst>
        </c:ser>
        <c:dLbls>
          <c:showLegendKey val="0"/>
          <c:showVal val="0"/>
          <c:showCatName val="0"/>
          <c:showSerName val="0"/>
          <c:showPercent val="0"/>
          <c:showBubbleSize val="0"/>
        </c:dLbls>
        <c:marker val="1"/>
        <c:smooth val="0"/>
        <c:axId val="154435440"/>
        <c:axId val="154435832"/>
      </c:lineChart>
      <c:dateAx>
        <c:axId val="154435440"/>
        <c:scaling>
          <c:orientation val="minMax"/>
        </c:scaling>
        <c:delete val="1"/>
        <c:axPos val="b"/>
        <c:numFmt formatCode="ge" sourceLinked="1"/>
        <c:majorTickMark val="none"/>
        <c:minorTickMark val="none"/>
        <c:tickLblPos val="none"/>
        <c:crossAx val="154435832"/>
        <c:crosses val="autoZero"/>
        <c:auto val="1"/>
        <c:lblOffset val="100"/>
        <c:baseTimeUnit val="years"/>
      </c:dateAx>
      <c:valAx>
        <c:axId val="15443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5E-4BD0-8AA3-24D0ADEE9A5A}"/>
            </c:ext>
          </c:extLst>
        </c:ser>
        <c:dLbls>
          <c:showLegendKey val="0"/>
          <c:showVal val="0"/>
          <c:showCatName val="0"/>
          <c:showSerName val="0"/>
          <c:showPercent val="0"/>
          <c:showBubbleSize val="0"/>
        </c:dLbls>
        <c:gapWidth val="150"/>
        <c:axId val="156384992"/>
        <c:axId val="15638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565E-4BD0-8AA3-24D0ADEE9A5A}"/>
            </c:ext>
          </c:extLst>
        </c:ser>
        <c:dLbls>
          <c:showLegendKey val="0"/>
          <c:showVal val="0"/>
          <c:showCatName val="0"/>
          <c:showSerName val="0"/>
          <c:showPercent val="0"/>
          <c:showBubbleSize val="0"/>
        </c:dLbls>
        <c:marker val="1"/>
        <c:smooth val="0"/>
        <c:axId val="156384992"/>
        <c:axId val="156385384"/>
      </c:lineChart>
      <c:dateAx>
        <c:axId val="156384992"/>
        <c:scaling>
          <c:orientation val="minMax"/>
        </c:scaling>
        <c:delete val="1"/>
        <c:axPos val="b"/>
        <c:numFmt formatCode="ge" sourceLinked="1"/>
        <c:majorTickMark val="none"/>
        <c:minorTickMark val="none"/>
        <c:tickLblPos val="none"/>
        <c:crossAx val="156385384"/>
        <c:crosses val="autoZero"/>
        <c:auto val="1"/>
        <c:lblOffset val="100"/>
        <c:baseTimeUnit val="years"/>
      </c:dateAx>
      <c:valAx>
        <c:axId val="15638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75.709999999999994</c:v>
                </c:pt>
                <c:pt idx="1">
                  <c:v>78.66</c:v>
                </c:pt>
                <c:pt idx="2">
                  <c:v>77.52</c:v>
                </c:pt>
                <c:pt idx="3">
                  <c:v>78.3</c:v>
                </c:pt>
                <c:pt idx="4">
                  <c:v>79.52</c:v>
                </c:pt>
              </c:numCache>
            </c:numRef>
          </c:val>
          <c:extLst>
            <c:ext xmlns:c16="http://schemas.microsoft.com/office/drawing/2014/chart" uri="{C3380CC4-5D6E-409C-BE32-E72D297353CC}">
              <c16:uniqueId val="{00000000-ADFB-4B27-8074-CFEFFDFC4EB1}"/>
            </c:ext>
          </c:extLst>
        </c:ser>
        <c:dLbls>
          <c:showLegendKey val="0"/>
          <c:showVal val="0"/>
          <c:showCatName val="0"/>
          <c:showSerName val="0"/>
          <c:showPercent val="0"/>
          <c:showBubbleSize val="0"/>
        </c:dLbls>
        <c:gapWidth val="150"/>
        <c:axId val="156386560"/>
        <c:axId val="15638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ADFB-4B27-8074-CFEFFDFC4EB1}"/>
            </c:ext>
          </c:extLst>
        </c:ser>
        <c:dLbls>
          <c:showLegendKey val="0"/>
          <c:showVal val="0"/>
          <c:showCatName val="0"/>
          <c:showSerName val="0"/>
          <c:showPercent val="0"/>
          <c:showBubbleSize val="0"/>
        </c:dLbls>
        <c:marker val="1"/>
        <c:smooth val="0"/>
        <c:axId val="156386560"/>
        <c:axId val="156386952"/>
      </c:lineChart>
      <c:dateAx>
        <c:axId val="156386560"/>
        <c:scaling>
          <c:orientation val="minMax"/>
        </c:scaling>
        <c:delete val="1"/>
        <c:axPos val="b"/>
        <c:numFmt formatCode="ge" sourceLinked="1"/>
        <c:majorTickMark val="none"/>
        <c:minorTickMark val="none"/>
        <c:tickLblPos val="none"/>
        <c:crossAx val="156386952"/>
        <c:crosses val="autoZero"/>
        <c:auto val="1"/>
        <c:lblOffset val="100"/>
        <c:baseTimeUnit val="years"/>
      </c:dateAx>
      <c:valAx>
        <c:axId val="1563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42.75</c:v>
                </c:pt>
                <c:pt idx="1">
                  <c:v>40.42</c:v>
                </c:pt>
                <c:pt idx="2">
                  <c:v>39.6</c:v>
                </c:pt>
                <c:pt idx="3">
                  <c:v>37.090000000000003</c:v>
                </c:pt>
                <c:pt idx="4">
                  <c:v>35.950000000000003</c:v>
                </c:pt>
              </c:numCache>
            </c:numRef>
          </c:val>
          <c:extLst>
            <c:ext xmlns:c16="http://schemas.microsoft.com/office/drawing/2014/chart" uri="{C3380CC4-5D6E-409C-BE32-E72D297353CC}">
              <c16:uniqueId val="{00000000-B0FF-4A20-A2C8-A712C449C7E5}"/>
            </c:ext>
          </c:extLst>
        </c:ser>
        <c:dLbls>
          <c:showLegendKey val="0"/>
          <c:showVal val="0"/>
          <c:showCatName val="0"/>
          <c:showSerName val="0"/>
          <c:showPercent val="0"/>
          <c:showBubbleSize val="0"/>
        </c:dLbls>
        <c:gapWidth val="150"/>
        <c:axId val="154437008"/>
        <c:axId val="15443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F-4A20-A2C8-A712C449C7E5}"/>
            </c:ext>
          </c:extLst>
        </c:ser>
        <c:dLbls>
          <c:showLegendKey val="0"/>
          <c:showVal val="0"/>
          <c:showCatName val="0"/>
          <c:showSerName val="0"/>
          <c:showPercent val="0"/>
          <c:showBubbleSize val="0"/>
        </c:dLbls>
        <c:marker val="1"/>
        <c:smooth val="0"/>
        <c:axId val="154437008"/>
        <c:axId val="154437400"/>
      </c:lineChart>
      <c:dateAx>
        <c:axId val="154437008"/>
        <c:scaling>
          <c:orientation val="minMax"/>
        </c:scaling>
        <c:delete val="1"/>
        <c:axPos val="b"/>
        <c:numFmt formatCode="ge" sourceLinked="1"/>
        <c:majorTickMark val="none"/>
        <c:minorTickMark val="none"/>
        <c:tickLblPos val="none"/>
        <c:crossAx val="154437400"/>
        <c:crosses val="autoZero"/>
        <c:auto val="1"/>
        <c:lblOffset val="100"/>
        <c:baseTimeUnit val="years"/>
      </c:dateAx>
      <c:valAx>
        <c:axId val="15443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E-42DB-97C7-62FC725EB80C}"/>
            </c:ext>
          </c:extLst>
        </c:ser>
        <c:dLbls>
          <c:showLegendKey val="0"/>
          <c:showVal val="0"/>
          <c:showCatName val="0"/>
          <c:showSerName val="0"/>
          <c:showPercent val="0"/>
          <c:showBubbleSize val="0"/>
        </c:dLbls>
        <c:gapWidth val="150"/>
        <c:axId val="154438576"/>
        <c:axId val="15443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E-42DB-97C7-62FC725EB80C}"/>
            </c:ext>
          </c:extLst>
        </c:ser>
        <c:dLbls>
          <c:showLegendKey val="0"/>
          <c:showVal val="0"/>
          <c:showCatName val="0"/>
          <c:showSerName val="0"/>
          <c:showPercent val="0"/>
          <c:showBubbleSize val="0"/>
        </c:dLbls>
        <c:marker val="1"/>
        <c:smooth val="0"/>
        <c:axId val="154438576"/>
        <c:axId val="154438968"/>
      </c:lineChart>
      <c:dateAx>
        <c:axId val="154438576"/>
        <c:scaling>
          <c:orientation val="minMax"/>
        </c:scaling>
        <c:delete val="1"/>
        <c:axPos val="b"/>
        <c:numFmt formatCode="ge" sourceLinked="1"/>
        <c:majorTickMark val="none"/>
        <c:minorTickMark val="none"/>
        <c:tickLblPos val="none"/>
        <c:crossAx val="154438968"/>
        <c:crosses val="autoZero"/>
        <c:auto val="1"/>
        <c:lblOffset val="100"/>
        <c:baseTimeUnit val="years"/>
      </c:dateAx>
      <c:valAx>
        <c:axId val="1544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8-45F4-BC8F-A4448B62F3C6}"/>
            </c:ext>
          </c:extLst>
        </c:ser>
        <c:dLbls>
          <c:showLegendKey val="0"/>
          <c:showVal val="0"/>
          <c:showCatName val="0"/>
          <c:showSerName val="0"/>
          <c:showPercent val="0"/>
          <c:showBubbleSize val="0"/>
        </c:dLbls>
        <c:gapWidth val="150"/>
        <c:axId val="154440144"/>
        <c:axId val="1544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8-45F4-BC8F-A4448B62F3C6}"/>
            </c:ext>
          </c:extLst>
        </c:ser>
        <c:dLbls>
          <c:showLegendKey val="0"/>
          <c:showVal val="0"/>
          <c:showCatName val="0"/>
          <c:showSerName val="0"/>
          <c:showPercent val="0"/>
          <c:showBubbleSize val="0"/>
        </c:dLbls>
        <c:marker val="1"/>
        <c:smooth val="0"/>
        <c:axId val="154440144"/>
        <c:axId val="154440536"/>
      </c:lineChart>
      <c:dateAx>
        <c:axId val="154440144"/>
        <c:scaling>
          <c:orientation val="minMax"/>
        </c:scaling>
        <c:delete val="1"/>
        <c:axPos val="b"/>
        <c:numFmt formatCode="ge" sourceLinked="1"/>
        <c:majorTickMark val="none"/>
        <c:minorTickMark val="none"/>
        <c:tickLblPos val="none"/>
        <c:crossAx val="154440536"/>
        <c:crosses val="autoZero"/>
        <c:auto val="1"/>
        <c:lblOffset val="100"/>
        <c:baseTimeUnit val="years"/>
      </c:dateAx>
      <c:valAx>
        <c:axId val="1544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F-4368-AC46-B32A145978AF}"/>
            </c:ext>
          </c:extLst>
        </c:ser>
        <c:dLbls>
          <c:showLegendKey val="0"/>
          <c:showVal val="0"/>
          <c:showCatName val="0"/>
          <c:showSerName val="0"/>
          <c:showPercent val="0"/>
          <c:showBubbleSize val="0"/>
        </c:dLbls>
        <c:gapWidth val="150"/>
        <c:axId val="156256160"/>
        <c:axId val="15625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F-4368-AC46-B32A145978AF}"/>
            </c:ext>
          </c:extLst>
        </c:ser>
        <c:dLbls>
          <c:showLegendKey val="0"/>
          <c:showVal val="0"/>
          <c:showCatName val="0"/>
          <c:showSerName val="0"/>
          <c:showPercent val="0"/>
          <c:showBubbleSize val="0"/>
        </c:dLbls>
        <c:marker val="1"/>
        <c:smooth val="0"/>
        <c:axId val="156256160"/>
        <c:axId val="156256552"/>
      </c:lineChart>
      <c:dateAx>
        <c:axId val="156256160"/>
        <c:scaling>
          <c:orientation val="minMax"/>
        </c:scaling>
        <c:delete val="1"/>
        <c:axPos val="b"/>
        <c:numFmt formatCode="ge" sourceLinked="1"/>
        <c:majorTickMark val="none"/>
        <c:minorTickMark val="none"/>
        <c:tickLblPos val="none"/>
        <c:crossAx val="156256552"/>
        <c:crosses val="autoZero"/>
        <c:auto val="1"/>
        <c:lblOffset val="100"/>
        <c:baseTimeUnit val="years"/>
      </c:dateAx>
      <c:valAx>
        <c:axId val="15625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C-4EF0-8A6A-924EFC8C090F}"/>
            </c:ext>
          </c:extLst>
        </c:ser>
        <c:dLbls>
          <c:showLegendKey val="0"/>
          <c:showVal val="0"/>
          <c:showCatName val="0"/>
          <c:showSerName val="0"/>
          <c:showPercent val="0"/>
          <c:showBubbleSize val="0"/>
        </c:dLbls>
        <c:gapWidth val="150"/>
        <c:axId val="156380680"/>
        <c:axId val="15638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C-4EF0-8A6A-924EFC8C090F}"/>
            </c:ext>
          </c:extLst>
        </c:ser>
        <c:dLbls>
          <c:showLegendKey val="0"/>
          <c:showVal val="0"/>
          <c:showCatName val="0"/>
          <c:showSerName val="0"/>
          <c:showPercent val="0"/>
          <c:showBubbleSize val="0"/>
        </c:dLbls>
        <c:marker val="1"/>
        <c:smooth val="0"/>
        <c:axId val="156380680"/>
        <c:axId val="156381072"/>
      </c:lineChart>
      <c:dateAx>
        <c:axId val="156380680"/>
        <c:scaling>
          <c:orientation val="minMax"/>
        </c:scaling>
        <c:delete val="1"/>
        <c:axPos val="b"/>
        <c:numFmt formatCode="ge" sourceLinked="1"/>
        <c:majorTickMark val="none"/>
        <c:minorTickMark val="none"/>
        <c:tickLblPos val="none"/>
        <c:crossAx val="156381072"/>
        <c:crosses val="autoZero"/>
        <c:auto val="1"/>
        <c:lblOffset val="100"/>
        <c:baseTimeUnit val="years"/>
      </c:dateAx>
      <c:valAx>
        <c:axId val="15638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4103.13</c:v>
                </c:pt>
                <c:pt idx="3">
                  <c:v>0</c:v>
                </c:pt>
                <c:pt idx="4">
                  <c:v>0</c:v>
                </c:pt>
              </c:numCache>
            </c:numRef>
          </c:val>
          <c:extLst>
            <c:ext xmlns:c16="http://schemas.microsoft.com/office/drawing/2014/chart" uri="{C3380CC4-5D6E-409C-BE32-E72D297353CC}">
              <c16:uniqueId val="{00000000-675B-4086-AA09-C0C3969C5EEE}"/>
            </c:ext>
          </c:extLst>
        </c:ser>
        <c:dLbls>
          <c:showLegendKey val="0"/>
          <c:showVal val="0"/>
          <c:showCatName val="0"/>
          <c:showSerName val="0"/>
          <c:showPercent val="0"/>
          <c:showBubbleSize val="0"/>
        </c:dLbls>
        <c:gapWidth val="150"/>
        <c:axId val="156255768"/>
        <c:axId val="1562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75B-4086-AA09-C0C3969C5EEE}"/>
            </c:ext>
          </c:extLst>
        </c:ser>
        <c:dLbls>
          <c:showLegendKey val="0"/>
          <c:showVal val="0"/>
          <c:showCatName val="0"/>
          <c:showSerName val="0"/>
          <c:showPercent val="0"/>
          <c:showBubbleSize val="0"/>
        </c:dLbls>
        <c:marker val="1"/>
        <c:smooth val="0"/>
        <c:axId val="156255768"/>
        <c:axId val="156255376"/>
      </c:lineChart>
      <c:dateAx>
        <c:axId val="156255768"/>
        <c:scaling>
          <c:orientation val="minMax"/>
        </c:scaling>
        <c:delete val="1"/>
        <c:axPos val="b"/>
        <c:numFmt formatCode="ge" sourceLinked="1"/>
        <c:majorTickMark val="none"/>
        <c:minorTickMark val="none"/>
        <c:tickLblPos val="none"/>
        <c:crossAx val="156255376"/>
        <c:crosses val="autoZero"/>
        <c:auto val="1"/>
        <c:lblOffset val="100"/>
        <c:baseTimeUnit val="years"/>
      </c:dateAx>
      <c:valAx>
        <c:axId val="1562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33.229999999999997</c:v>
                </c:pt>
                <c:pt idx="1">
                  <c:v>33.94</c:v>
                </c:pt>
                <c:pt idx="2">
                  <c:v>33.61</c:v>
                </c:pt>
                <c:pt idx="3">
                  <c:v>34.57</c:v>
                </c:pt>
                <c:pt idx="4">
                  <c:v>34.090000000000003</c:v>
                </c:pt>
              </c:numCache>
            </c:numRef>
          </c:val>
          <c:extLst>
            <c:ext xmlns:c16="http://schemas.microsoft.com/office/drawing/2014/chart" uri="{C3380CC4-5D6E-409C-BE32-E72D297353CC}">
              <c16:uniqueId val="{00000000-1FAB-4240-BEA5-535E66FE5A1E}"/>
            </c:ext>
          </c:extLst>
        </c:ser>
        <c:dLbls>
          <c:showLegendKey val="0"/>
          <c:showVal val="0"/>
          <c:showCatName val="0"/>
          <c:showSerName val="0"/>
          <c:showPercent val="0"/>
          <c:showBubbleSize val="0"/>
        </c:dLbls>
        <c:gapWidth val="150"/>
        <c:axId val="156382248"/>
        <c:axId val="15638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FAB-4240-BEA5-535E66FE5A1E}"/>
            </c:ext>
          </c:extLst>
        </c:ser>
        <c:dLbls>
          <c:showLegendKey val="0"/>
          <c:showVal val="0"/>
          <c:showCatName val="0"/>
          <c:showSerName val="0"/>
          <c:showPercent val="0"/>
          <c:showBubbleSize val="0"/>
        </c:dLbls>
        <c:marker val="1"/>
        <c:smooth val="0"/>
        <c:axId val="156382248"/>
        <c:axId val="156382640"/>
      </c:lineChart>
      <c:dateAx>
        <c:axId val="156382248"/>
        <c:scaling>
          <c:orientation val="minMax"/>
        </c:scaling>
        <c:delete val="1"/>
        <c:axPos val="b"/>
        <c:numFmt formatCode="ge" sourceLinked="1"/>
        <c:majorTickMark val="none"/>
        <c:minorTickMark val="none"/>
        <c:tickLblPos val="none"/>
        <c:crossAx val="156382640"/>
        <c:crosses val="autoZero"/>
        <c:auto val="1"/>
        <c:lblOffset val="100"/>
        <c:baseTimeUnit val="years"/>
      </c:dateAx>
      <c:valAx>
        <c:axId val="1563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372.32</c:v>
                </c:pt>
                <c:pt idx="1">
                  <c:v>374.3</c:v>
                </c:pt>
                <c:pt idx="2">
                  <c:v>362.6</c:v>
                </c:pt>
                <c:pt idx="3">
                  <c:v>360.35</c:v>
                </c:pt>
                <c:pt idx="4">
                  <c:v>368.35</c:v>
                </c:pt>
              </c:numCache>
            </c:numRef>
          </c:val>
          <c:extLst>
            <c:ext xmlns:c16="http://schemas.microsoft.com/office/drawing/2014/chart" uri="{C3380CC4-5D6E-409C-BE32-E72D297353CC}">
              <c16:uniqueId val="{00000000-1293-4244-AFD5-BE7DA98EA381}"/>
            </c:ext>
          </c:extLst>
        </c:ser>
        <c:dLbls>
          <c:showLegendKey val="0"/>
          <c:showVal val="0"/>
          <c:showCatName val="0"/>
          <c:showSerName val="0"/>
          <c:showPercent val="0"/>
          <c:showBubbleSize val="0"/>
        </c:dLbls>
        <c:gapWidth val="150"/>
        <c:axId val="156257728"/>
        <c:axId val="1563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1293-4244-AFD5-BE7DA98EA381}"/>
            </c:ext>
          </c:extLst>
        </c:ser>
        <c:dLbls>
          <c:showLegendKey val="0"/>
          <c:showVal val="0"/>
          <c:showCatName val="0"/>
          <c:showSerName val="0"/>
          <c:showPercent val="0"/>
          <c:showBubbleSize val="0"/>
        </c:dLbls>
        <c:marker val="1"/>
        <c:smooth val="0"/>
        <c:axId val="156257728"/>
        <c:axId val="156383816"/>
      </c:lineChart>
      <c:dateAx>
        <c:axId val="156257728"/>
        <c:scaling>
          <c:orientation val="minMax"/>
        </c:scaling>
        <c:delete val="1"/>
        <c:axPos val="b"/>
        <c:numFmt formatCode="ge" sourceLinked="1"/>
        <c:majorTickMark val="none"/>
        <c:minorTickMark val="none"/>
        <c:tickLblPos val="none"/>
        <c:crossAx val="156383816"/>
        <c:crosses val="autoZero"/>
        <c:auto val="1"/>
        <c:lblOffset val="100"/>
        <c:baseTimeUnit val="years"/>
      </c:dateAx>
      <c:valAx>
        <c:axId val="1563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4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長南町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8168</v>
      </c>
      <c r="AM8" s="49"/>
      <c r="AN8" s="49"/>
      <c r="AO8" s="49"/>
      <c r="AP8" s="49"/>
      <c r="AQ8" s="49"/>
      <c r="AR8" s="49"/>
      <c r="AS8" s="49"/>
      <c r="AT8" s="44">
        <f>データ!T6</f>
        <v>65.510000000000005</v>
      </c>
      <c r="AU8" s="44"/>
      <c r="AV8" s="44"/>
      <c r="AW8" s="44"/>
      <c r="AX8" s="44"/>
      <c r="AY8" s="44"/>
      <c r="AZ8" s="44"/>
      <c r="BA8" s="44"/>
      <c r="BB8" s="44">
        <f>データ!U6</f>
        <v>124.68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40.58</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3300</v>
      </c>
      <c r="AM10" s="49"/>
      <c r="AN10" s="49"/>
      <c r="AO10" s="49"/>
      <c r="AP10" s="49"/>
      <c r="AQ10" s="49"/>
      <c r="AR10" s="49"/>
      <c r="AS10" s="49"/>
      <c r="AT10" s="44">
        <f>データ!W6</f>
        <v>5.41</v>
      </c>
      <c r="AU10" s="44"/>
      <c r="AV10" s="44"/>
      <c r="AW10" s="44"/>
      <c r="AX10" s="44"/>
      <c r="AY10" s="44"/>
      <c r="AZ10" s="44"/>
      <c r="BA10" s="44"/>
      <c r="BB10" s="44">
        <f>データ!X6</f>
        <v>609.98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7"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7"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7"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7"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7"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7"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7"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7"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7"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7"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7"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7"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7"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7"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7"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7"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7"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7"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7"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7"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7"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7"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7"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7"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7"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7"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7"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7"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7"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7"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7"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7"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7"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7"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7"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7"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7"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7"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7"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7"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7"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7"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7"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7"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7"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7"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7"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7"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7"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7"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7"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7"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7"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7"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7"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7"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7"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7"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7"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7"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7"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7"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7"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7"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7"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7"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7"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7"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7"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TceCFjyyJr8lbaYqz76dmE3WBl14jnhtxG3yNMvZ0oIaio8MshvEtMU3Dh19TLM4aecZQ4DSyA2VII/JtXXXBg==" saltValue="Nli5rcH11enOpGgYnwoiO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124273</v>
      </c>
      <c r="D6" s="32">
        <f t="shared" si="3"/>
        <v>47</v>
      </c>
      <c r="E6" s="32">
        <f t="shared" si="3"/>
        <v>17</v>
      </c>
      <c r="F6" s="32">
        <f t="shared" si="3"/>
        <v>5</v>
      </c>
      <c r="G6" s="32">
        <f t="shared" si="3"/>
        <v>0</v>
      </c>
      <c r="H6" s="32" t="str">
        <f t="shared" si="3"/>
        <v>千葉県　長南町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40.58</v>
      </c>
      <c r="Q6" s="33">
        <f t="shared" si="3"/>
        <v>100</v>
      </c>
      <c r="R6" s="33">
        <f t="shared" si="3"/>
        <v>3780</v>
      </c>
      <c r="S6" s="33">
        <f t="shared" si="3"/>
        <v>8168</v>
      </c>
      <c r="T6" s="33">
        <f t="shared" si="3"/>
        <v>65.510000000000005</v>
      </c>
      <c r="U6" s="33">
        <f t="shared" si="3"/>
        <v>124.68</v>
      </c>
      <c r="V6" s="33">
        <f t="shared" si="3"/>
        <v>3300</v>
      </c>
      <c r="W6" s="33">
        <f t="shared" si="3"/>
        <v>5.41</v>
      </c>
      <c r="X6" s="33">
        <f t="shared" si="3"/>
        <v>609.98</v>
      </c>
      <c r="Y6" s="34">
        <f>IF(Y7="",NA(),Y7)</f>
        <v>42.75</v>
      </c>
      <c r="Z6" s="34">
        <f t="shared" ref="Z6:AH6" si="4">IF(Z7="",NA(),Z7)</f>
        <v>40.42</v>
      </c>
      <c r="AA6" s="34">
        <f t="shared" si="4"/>
        <v>39.6</v>
      </c>
      <c r="AB6" s="34">
        <f t="shared" si="4"/>
        <v>37.090000000000003</v>
      </c>
      <c r="AC6" s="34">
        <f t="shared" si="4"/>
        <v>35.950000000000003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4103.13</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33.229999999999997</v>
      </c>
      <c r="BR6" s="34">
        <f t="shared" ref="BR6:BZ6" si="8">IF(BR7="",NA(),BR7)</f>
        <v>33.94</v>
      </c>
      <c r="BS6" s="34">
        <f t="shared" si="8"/>
        <v>33.61</v>
      </c>
      <c r="BT6" s="34">
        <f t="shared" si="8"/>
        <v>34.57</v>
      </c>
      <c r="BU6" s="34">
        <f t="shared" si="8"/>
        <v>34.090000000000003</v>
      </c>
      <c r="BV6" s="34">
        <f t="shared" si="8"/>
        <v>50.9</v>
      </c>
      <c r="BW6" s="34">
        <f t="shared" si="8"/>
        <v>50.82</v>
      </c>
      <c r="BX6" s="34">
        <f t="shared" si="8"/>
        <v>52.19</v>
      </c>
      <c r="BY6" s="34">
        <f t="shared" si="8"/>
        <v>55.32</v>
      </c>
      <c r="BZ6" s="34">
        <f t="shared" si="8"/>
        <v>59.8</v>
      </c>
      <c r="CA6" s="33" t="str">
        <f>IF(CA7="","",IF(CA7="-","【-】","【"&amp;SUBSTITUTE(TEXT(CA7,"#,##0.00"),"-","△")&amp;"】"))</f>
        <v>【60.64】</v>
      </c>
      <c r="CB6" s="34">
        <f>IF(CB7="",NA(),CB7)</f>
        <v>372.32</v>
      </c>
      <c r="CC6" s="34">
        <f t="shared" ref="CC6:CK6" si="9">IF(CC7="",NA(),CC7)</f>
        <v>374.3</v>
      </c>
      <c r="CD6" s="34">
        <f t="shared" si="9"/>
        <v>362.6</v>
      </c>
      <c r="CE6" s="34">
        <f t="shared" si="9"/>
        <v>360.35</v>
      </c>
      <c r="CF6" s="34">
        <f t="shared" si="9"/>
        <v>368.35</v>
      </c>
      <c r="CG6" s="34">
        <f t="shared" si="9"/>
        <v>293.27</v>
      </c>
      <c r="CH6" s="34">
        <f t="shared" si="9"/>
        <v>300.52</v>
      </c>
      <c r="CI6" s="34">
        <f t="shared" si="9"/>
        <v>296.14</v>
      </c>
      <c r="CJ6" s="34">
        <f t="shared" si="9"/>
        <v>283.17</v>
      </c>
      <c r="CK6" s="34">
        <f t="shared" si="9"/>
        <v>263.76</v>
      </c>
      <c r="CL6" s="33" t="str">
        <f>IF(CL7="","",IF(CL7="-","【-】","【"&amp;SUBSTITUTE(TEXT(CL7,"#,##0.00"),"-","△")&amp;"】"))</f>
        <v>【255.52】</v>
      </c>
      <c r="CM6" s="34">
        <f>IF(CM7="",NA(),CM7)</f>
        <v>100</v>
      </c>
      <c r="CN6" s="34">
        <f t="shared" ref="CN6:CV6" si="10">IF(CN7="",NA(),CN7)</f>
        <v>100</v>
      </c>
      <c r="CO6" s="34">
        <f t="shared" si="10"/>
        <v>100</v>
      </c>
      <c r="CP6" s="34">
        <f t="shared" si="10"/>
        <v>100</v>
      </c>
      <c r="CQ6" s="34">
        <f t="shared" si="10"/>
        <v>100</v>
      </c>
      <c r="CR6" s="34">
        <f t="shared" si="10"/>
        <v>53.78</v>
      </c>
      <c r="CS6" s="34">
        <f t="shared" si="10"/>
        <v>53.24</v>
      </c>
      <c r="CT6" s="34">
        <f t="shared" si="10"/>
        <v>52.31</v>
      </c>
      <c r="CU6" s="34">
        <f t="shared" si="10"/>
        <v>60.65</v>
      </c>
      <c r="CV6" s="34">
        <f t="shared" si="10"/>
        <v>51.75</v>
      </c>
      <c r="CW6" s="33" t="str">
        <f>IF(CW7="","",IF(CW7="-","【-】","【"&amp;SUBSTITUTE(TEXT(CW7,"#,##0.00"),"-","△")&amp;"】"))</f>
        <v>【52.49】</v>
      </c>
      <c r="CX6" s="34">
        <f>IF(CX7="",NA(),CX7)</f>
        <v>75.709999999999994</v>
      </c>
      <c r="CY6" s="34">
        <f t="shared" ref="CY6:DG6" si="11">IF(CY7="",NA(),CY7)</f>
        <v>78.66</v>
      </c>
      <c r="CZ6" s="34">
        <f t="shared" si="11"/>
        <v>77.52</v>
      </c>
      <c r="DA6" s="34">
        <f t="shared" si="11"/>
        <v>78.3</v>
      </c>
      <c r="DB6" s="34">
        <f t="shared" si="11"/>
        <v>79.52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124273</v>
      </c>
      <c r="D7" s="36">
        <v>47</v>
      </c>
      <c r="E7" s="36">
        <v>17</v>
      </c>
      <c r="F7" s="36">
        <v>5</v>
      </c>
      <c r="G7" s="36">
        <v>0</v>
      </c>
      <c r="H7" s="36" t="s">
        <v>109</v>
      </c>
      <c r="I7" s="36" t="s">
        <v>110</v>
      </c>
      <c r="J7" s="36" t="s">
        <v>111</v>
      </c>
      <c r="K7" s="36" t="s">
        <v>112</v>
      </c>
      <c r="L7" s="36" t="s">
        <v>113</v>
      </c>
      <c r="M7" s="36" t="s">
        <v>114</v>
      </c>
      <c r="N7" s="37" t="s">
        <v>115</v>
      </c>
      <c r="O7" s="37" t="s">
        <v>116</v>
      </c>
      <c r="P7" s="37">
        <v>40.58</v>
      </c>
      <c r="Q7" s="37">
        <v>100</v>
      </c>
      <c r="R7" s="37">
        <v>3780</v>
      </c>
      <c r="S7" s="37">
        <v>8168</v>
      </c>
      <c r="T7" s="37">
        <v>65.510000000000005</v>
      </c>
      <c r="U7" s="37">
        <v>124.68</v>
      </c>
      <c r="V7" s="37">
        <v>3300</v>
      </c>
      <c r="W7" s="37">
        <v>5.41</v>
      </c>
      <c r="X7" s="37">
        <v>609.98</v>
      </c>
      <c r="Y7" s="37">
        <v>42.75</v>
      </c>
      <c r="Z7" s="37">
        <v>40.42</v>
      </c>
      <c r="AA7" s="37">
        <v>39.6</v>
      </c>
      <c r="AB7" s="37">
        <v>37.090000000000003</v>
      </c>
      <c r="AC7" s="37">
        <v>35.950000000000003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4103.13</v>
      </c>
      <c r="BI7" s="37">
        <v>0</v>
      </c>
      <c r="BJ7" s="37">
        <v>0</v>
      </c>
      <c r="BK7" s="37">
        <v>1126.77</v>
      </c>
      <c r="BL7" s="37">
        <v>1044.8</v>
      </c>
      <c r="BM7" s="37">
        <v>1081.8</v>
      </c>
      <c r="BN7" s="37">
        <v>974.93</v>
      </c>
      <c r="BO7" s="37">
        <v>855.8</v>
      </c>
      <c r="BP7" s="37">
        <v>814.89</v>
      </c>
      <c r="BQ7" s="37">
        <v>33.229999999999997</v>
      </c>
      <c r="BR7" s="37">
        <v>33.94</v>
      </c>
      <c r="BS7" s="37">
        <v>33.61</v>
      </c>
      <c r="BT7" s="37">
        <v>34.57</v>
      </c>
      <c r="BU7" s="37">
        <v>34.090000000000003</v>
      </c>
      <c r="BV7" s="37">
        <v>50.9</v>
      </c>
      <c r="BW7" s="37">
        <v>50.82</v>
      </c>
      <c r="BX7" s="37">
        <v>52.19</v>
      </c>
      <c r="BY7" s="37">
        <v>55.32</v>
      </c>
      <c r="BZ7" s="37">
        <v>59.8</v>
      </c>
      <c r="CA7" s="37">
        <v>60.64</v>
      </c>
      <c r="CB7" s="37">
        <v>372.32</v>
      </c>
      <c r="CC7" s="37">
        <v>374.3</v>
      </c>
      <c r="CD7" s="37">
        <v>362.6</v>
      </c>
      <c r="CE7" s="37">
        <v>360.35</v>
      </c>
      <c r="CF7" s="37">
        <v>368.35</v>
      </c>
      <c r="CG7" s="37">
        <v>293.27</v>
      </c>
      <c r="CH7" s="37">
        <v>300.52</v>
      </c>
      <c r="CI7" s="37">
        <v>296.14</v>
      </c>
      <c r="CJ7" s="37">
        <v>283.17</v>
      </c>
      <c r="CK7" s="37">
        <v>263.76</v>
      </c>
      <c r="CL7" s="37">
        <v>255.52</v>
      </c>
      <c r="CM7" s="37">
        <v>100</v>
      </c>
      <c r="CN7" s="37">
        <v>100</v>
      </c>
      <c r="CO7" s="37">
        <v>100</v>
      </c>
      <c r="CP7" s="37">
        <v>100</v>
      </c>
      <c r="CQ7" s="37">
        <v>100</v>
      </c>
      <c r="CR7" s="37">
        <v>53.78</v>
      </c>
      <c r="CS7" s="37">
        <v>53.24</v>
      </c>
      <c r="CT7" s="37">
        <v>52.31</v>
      </c>
      <c r="CU7" s="37">
        <v>60.65</v>
      </c>
      <c r="CV7" s="37">
        <v>51.75</v>
      </c>
      <c r="CW7" s="37">
        <v>52.49</v>
      </c>
      <c r="CX7" s="37">
        <v>75.709999999999994</v>
      </c>
      <c r="CY7" s="37">
        <v>78.66</v>
      </c>
      <c r="CZ7" s="37">
        <v>77.52</v>
      </c>
      <c r="DA7" s="37">
        <v>78.3</v>
      </c>
      <c r="DB7" s="37">
        <v>79.52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2019-01-22T10:09:06Z</cp:lastPrinted>
  <dcterms:created xsi:type="dcterms:W3CDTF">2018-12-03T09:23:19Z</dcterms:created>
  <dcterms:modified xsi:type="dcterms:W3CDTF">2019-02-21T03:28:54Z</dcterms:modified>
  <cp:category/>
</cp:coreProperties>
</file>