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c r="W6" i="5"/>
  <c r="AT10" i="4" s="1"/>
  <c r="V6" i="5"/>
  <c r="U6" i="5"/>
  <c r="BB8" i="4"/>
  <c r="T6" i="5"/>
  <c r="AT8" i="4" s="1"/>
  <c r="S6" i="5"/>
  <c r="R6" i="5"/>
  <c r="Q6" i="5"/>
  <c r="W10" i="4" s="1"/>
  <c r="P6" i="5"/>
  <c r="P10" i="4"/>
  <c r="O6" i="5"/>
  <c r="N6" i="5"/>
  <c r="M6" i="5"/>
  <c r="AD8" i="4"/>
  <c r="L6" i="5"/>
  <c r="W8" i="4" s="1"/>
  <c r="K6" i="5"/>
  <c r="J6" i="5"/>
  <c r="I8" i="4" s="1"/>
  <c r="I6" i="5"/>
  <c r="B8" i="4" s="1"/>
  <c r="H6" i="5"/>
  <c r="B6" i="4"/>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AD10" i="4"/>
  <c r="I10" i="4"/>
  <c r="B10" i="4"/>
  <c r="AL8" i="4"/>
  <c r="P8" i="4"/>
  <c r="C10" i="5"/>
  <c r="D10" i="5"/>
  <c r="E10" i="5"/>
  <c r="B10" i="5"/>
</calcChain>
</file>

<file path=xl/sharedStrings.xml><?xml version="1.0" encoding="utf-8"?>
<sst xmlns="http://schemas.openxmlformats.org/spreadsheetml/2006/main" count="245" uniqueCount="126">
  <si>
    <t>経営比較分析表（平成29年度決算）</t>
    <phoneticPr fontId="2"/>
  </si>
  <si>
    <t>業務名</t>
    <rPh sb="2" eb="3">
      <t>メイ</t>
    </rPh>
    <phoneticPr fontId="2"/>
  </si>
  <si>
    <t>業種名</t>
    <rPh sb="2" eb="3">
      <t>メイ</t>
    </rPh>
    <phoneticPr fontId="2"/>
  </si>
  <si>
    <t>事業名</t>
    <phoneticPr fontId="2"/>
  </si>
  <si>
    <t>類似団体区分</t>
    <rPh sb="4" eb="6">
      <t>クブン</t>
    </rPh>
    <phoneticPr fontId="2"/>
  </si>
  <si>
    <t>管理者の情報</t>
    <rPh sb="0" eb="3">
      <t>カンリシャ</t>
    </rPh>
    <rPh sb="4" eb="6">
      <t>ジョウホウ</t>
    </rPh>
    <phoneticPr fontId="2"/>
  </si>
  <si>
    <t>人口（人）</t>
    <rPh sb="0" eb="2">
      <t>ジンコウ</t>
    </rPh>
    <rPh sb="3" eb="4">
      <t>ヒト</t>
    </rPh>
    <phoneticPr fontId="2"/>
  </si>
  <si>
    <r>
      <t>面積(km</t>
    </r>
    <r>
      <rPr>
        <b/>
        <vertAlign val="superscript"/>
        <sz val="11"/>
        <color indexed="8"/>
        <rFont val="ＭＳ ゴシック"/>
        <family val="3"/>
        <charset val="128"/>
      </rPr>
      <t>2</t>
    </r>
    <r>
      <rPr>
        <b/>
        <sz val="11"/>
        <color indexed="8"/>
        <rFont val="ＭＳ ゴシック"/>
        <family val="3"/>
        <charset val="128"/>
      </rPr>
      <t>)</t>
    </r>
    <phoneticPr fontId="2"/>
  </si>
  <si>
    <r>
      <t>人口密度(人/km</t>
    </r>
    <r>
      <rPr>
        <b/>
        <vertAlign val="superscript"/>
        <sz val="11"/>
        <color indexed="8"/>
        <rFont val="ＭＳ ゴシック"/>
        <family val="3"/>
        <charset val="128"/>
      </rPr>
      <t>2</t>
    </r>
    <r>
      <rPr>
        <b/>
        <sz val="11"/>
        <color indexed="8"/>
        <rFont val="ＭＳ ゴシック"/>
        <family val="3"/>
        <charset val="128"/>
      </rPr>
      <t>)</t>
    </r>
    <phoneticPr fontId="2"/>
  </si>
  <si>
    <t>グラフ凡例</t>
    <rPh sb="3" eb="5">
      <t>ハンレイ</t>
    </rPh>
    <phoneticPr fontId="2"/>
  </si>
  <si>
    <t>■</t>
    <phoneticPr fontId="2"/>
  </si>
  <si>
    <t>当該団体値（当該値）</t>
    <rPh sb="2" eb="4">
      <t>ダンタイ</t>
    </rPh>
    <phoneticPr fontId="2"/>
  </si>
  <si>
    <t>資金不足比率(％)</t>
    <phoneticPr fontId="2"/>
  </si>
  <si>
    <t>自己資本構成比率(％)</t>
    <phoneticPr fontId="2"/>
  </si>
  <si>
    <t>普及率(％)</t>
    <phoneticPr fontId="2"/>
  </si>
  <si>
    <t>有収率(％)</t>
    <rPh sb="0" eb="1">
      <t>ユウ</t>
    </rPh>
    <rPh sb="1" eb="3">
      <t>シュウリツ</t>
    </rPh>
    <phoneticPr fontId="2"/>
  </si>
  <si>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2"/>
  </si>
  <si>
    <t>処理区域内人口(人)</t>
    <rPh sb="0" eb="2">
      <t>ショリ</t>
    </rPh>
    <rPh sb="2" eb="5">
      <t>クイキナイ</t>
    </rPh>
    <phoneticPr fontId="2"/>
  </si>
  <si>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2"/>
  </si>
  <si>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2"/>
  </si>
  <si>
    <t>－</t>
    <phoneticPr fontId="2"/>
  </si>
  <si>
    <t>類似団体平均値（平均値）</t>
    <phoneticPr fontId="2"/>
  </si>
  <si>
    <t>【】</t>
    <phoneticPr fontId="2"/>
  </si>
  <si>
    <t>平成29年度全国平均</t>
    <phoneticPr fontId="2"/>
  </si>
  <si>
    <t>分析欄</t>
    <rPh sb="0" eb="2">
      <t>ブンセキ</t>
    </rPh>
    <rPh sb="2" eb="3">
      <t>ラン</t>
    </rPh>
    <phoneticPr fontId="2"/>
  </si>
  <si>
    <t>1. 経営の健全性・効率性</t>
    <phoneticPr fontId="2"/>
  </si>
  <si>
    <t>1. 経営の健全性・効率性について</t>
    <phoneticPr fontId="2"/>
  </si>
  <si>
    <t>「単年度の収支」</t>
    <phoneticPr fontId="2"/>
  </si>
  <si>
    <t>「累積欠損」</t>
    <rPh sb="1" eb="3">
      <t>ルイセキ</t>
    </rPh>
    <rPh sb="3" eb="5">
      <t>ケッソン</t>
    </rPh>
    <phoneticPr fontId="2"/>
  </si>
  <si>
    <t>「支払能力」</t>
    <phoneticPr fontId="2"/>
  </si>
  <si>
    <t>「債務残高」</t>
    <rPh sb="1" eb="3">
      <t>サイム</t>
    </rPh>
    <rPh sb="3" eb="5">
      <t>ザンダカ</t>
    </rPh>
    <phoneticPr fontId="2"/>
  </si>
  <si>
    <t>2. 老朽化の状況について</t>
    <phoneticPr fontId="2"/>
  </si>
  <si>
    <t>「料金水準の適切性」</t>
    <rPh sb="1" eb="3">
      <t>リョウキン</t>
    </rPh>
    <rPh sb="3" eb="5">
      <t>スイジュン</t>
    </rPh>
    <rPh sb="6" eb="8">
      <t>テキセツ</t>
    </rPh>
    <rPh sb="8" eb="9">
      <t>セイ</t>
    </rPh>
    <phoneticPr fontId="2"/>
  </si>
  <si>
    <t>「費用の効率性」</t>
    <rPh sb="1" eb="3">
      <t>ヒヨウ</t>
    </rPh>
    <rPh sb="4" eb="6">
      <t>コウリツ</t>
    </rPh>
    <rPh sb="6" eb="7">
      <t>セイ</t>
    </rPh>
    <phoneticPr fontId="2"/>
  </si>
  <si>
    <t>「施設の効率性」</t>
    <rPh sb="1" eb="3">
      <t>シセツ</t>
    </rPh>
    <rPh sb="4" eb="6">
      <t>コウリツ</t>
    </rPh>
    <rPh sb="6" eb="7">
      <t>セイ</t>
    </rPh>
    <phoneticPr fontId="2"/>
  </si>
  <si>
    <t>「使用料対象の捕捉」</t>
    <rPh sb="1" eb="4">
      <t>シヨウリョウ</t>
    </rPh>
    <rPh sb="4" eb="6">
      <t>タイショウ</t>
    </rPh>
    <rPh sb="7" eb="9">
      <t>ホソク</t>
    </rPh>
    <phoneticPr fontId="2"/>
  </si>
  <si>
    <t>2. 老朽化の状況</t>
    <phoneticPr fontId="2"/>
  </si>
  <si>
    <t>全体総括</t>
    <rPh sb="0" eb="2">
      <t>ゼンタイ</t>
    </rPh>
    <rPh sb="2" eb="4">
      <t>ソウカツ</t>
    </rPh>
    <phoneticPr fontId="2"/>
  </si>
  <si>
    <t>「施設全体の減価償却の状況」</t>
    <rPh sb="1" eb="3">
      <t>シセツ</t>
    </rPh>
    <rPh sb="3" eb="5">
      <t>ゼンタイ</t>
    </rPh>
    <rPh sb="6" eb="8">
      <t>ゲンカ</t>
    </rPh>
    <rPh sb="8" eb="10">
      <t>ショウキャク</t>
    </rPh>
    <rPh sb="11" eb="13">
      <t>ジョウキョウ</t>
    </rPh>
    <phoneticPr fontId="2"/>
  </si>
  <si>
    <t>「管渠の経年化の状況」</t>
    <rPh sb="4" eb="7">
      <t>ケイネンカ</t>
    </rPh>
    <rPh sb="8" eb="10">
      <t>ジョウキョウ</t>
    </rPh>
    <phoneticPr fontId="2"/>
  </si>
  <si>
    <t>「管渠の更新投資・老朽化対策の実施状況」</t>
    <rPh sb="4" eb="6">
      <t>コウシン</t>
    </rPh>
    <rPh sb="6" eb="8">
      <t>トウシ</t>
    </rPh>
    <rPh sb="9" eb="12">
      <t>ロウキュウカ</t>
    </rPh>
    <rPh sb="12" eb="14">
      <t>タイサク</t>
    </rPh>
    <rPh sb="15" eb="17">
      <t>ジッシ</t>
    </rPh>
    <rPh sb="17" eb="19">
      <t>ジョウキョウ</t>
    </rPh>
    <phoneticPr fontId="2"/>
  </si>
  <si>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</si>
  <si>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2"/>
  </si>
  <si>
    <t>全国平均</t>
    <rPh sb="0" eb="2">
      <t>ゼンコク</t>
    </rPh>
    <rPh sb="2" eb="4">
      <t>ヘイキン</t>
    </rPh>
    <phoneticPr fontId="2"/>
  </si>
  <si>
    <t>1①</t>
  </si>
  <si>
    <t>1②</t>
  </si>
  <si>
    <t>1③</t>
  </si>
  <si>
    <t>1④</t>
  </si>
  <si>
    <t>1⑤</t>
  </si>
  <si>
    <t>1⑥</t>
  </si>
  <si>
    <t>1⑦</t>
    <phoneticPr fontId="2"/>
  </si>
  <si>
    <t>1⑧</t>
    <phoneticPr fontId="2"/>
  </si>
  <si>
    <t>2①</t>
  </si>
  <si>
    <t>2②</t>
  </si>
  <si>
    <t>2③</t>
  </si>
  <si>
    <t>-</t>
    <phoneticPr fontId="2"/>
  </si>
  <si>
    <t>-</t>
    <phoneticPr fontId="2"/>
  </si>
  <si>
    <t>下水道事業(法非適用)</t>
    <rPh sb="3" eb="5">
      <t>ジギョウ</t>
    </rPh>
    <rPh sb="6" eb="7">
      <t>ホウ</t>
    </rPh>
    <rPh sb="7" eb="8">
      <t>ヒ</t>
    </rPh>
    <rPh sb="8" eb="10">
      <t>テキヨウ</t>
    </rPh>
    <phoneticPr fontId="2"/>
  </si>
  <si>
    <t>項番</t>
    <rPh sb="0" eb="2">
      <t>コウバン</t>
    </rPh>
    <phoneticPr fontId="2"/>
  </si>
  <si>
    <t>大項目</t>
    <rPh sb="0" eb="3">
      <t>ダイコウモク</t>
    </rPh>
    <phoneticPr fontId="2"/>
  </si>
  <si>
    <t>年度</t>
    <rPh sb="0" eb="2">
      <t>ネンド</t>
    </rPh>
    <phoneticPr fontId="2"/>
  </si>
  <si>
    <t>団体CD</t>
    <rPh sb="0" eb="2">
      <t>ダンタイ</t>
    </rPh>
    <phoneticPr fontId="2"/>
  </si>
  <si>
    <t>業務CD</t>
    <rPh sb="0" eb="2">
      <t>ギョウム</t>
    </rPh>
    <phoneticPr fontId="2"/>
  </si>
  <si>
    <t>業種CD</t>
    <rPh sb="0" eb="2">
      <t>ギョウシュ</t>
    </rPh>
    <phoneticPr fontId="2"/>
  </si>
  <si>
    <t>事業CD</t>
    <rPh sb="0" eb="2">
      <t>ジギョウ</t>
    </rPh>
    <phoneticPr fontId="2"/>
  </si>
  <si>
    <t>施設CD</t>
    <rPh sb="0" eb="2">
      <t>シセツ</t>
    </rPh>
    <phoneticPr fontId="2"/>
  </si>
  <si>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</si>
  <si>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</si>
  <si>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2. 老朽化の状況</t>
    <phoneticPr fontId="2"/>
  </si>
  <si>
    <t>中項目</t>
    <rPh sb="0" eb="1">
      <t>チュウ</t>
    </rPh>
    <rPh sb="1" eb="3">
      <t>コウモク</t>
    </rPh>
    <phoneticPr fontId="2"/>
  </si>
  <si>
    <t>①収益的収支比率(％)</t>
    <rPh sb="1" eb="4">
      <t>シュウエキテキ</t>
    </rPh>
    <phoneticPr fontId="2"/>
  </si>
  <si>
    <t>②累積欠損金比率(％)</t>
    <phoneticPr fontId="2"/>
  </si>
  <si>
    <t>③流動比率(％)</t>
    <rPh sb="1" eb="3">
      <t>リュウドウ</t>
    </rPh>
    <rPh sb="3" eb="5">
      <t>ヒリツ</t>
    </rPh>
    <phoneticPr fontId="2"/>
  </si>
  <si>
    <t>④企業債残高対事業規模比率(％)</t>
    <phoneticPr fontId="2"/>
  </si>
  <si>
    <t>⑤経費回収率(％)</t>
    <phoneticPr fontId="2"/>
  </si>
  <si>
    <t>⑥汚水処理原価(円)</t>
    <rPh sb="1" eb="3">
      <t>オスイ</t>
    </rPh>
    <rPh sb="3" eb="5">
      <t>ショリ</t>
    </rPh>
    <rPh sb="5" eb="7">
      <t>ゲンカ</t>
    </rPh>
    <rPh sb="8" eb="9">
      <t>エン</t>
    </rPh>
    <phoneticPr fontId="2"/>
  </si>
  <si>
    <t>⑦施設利用率(％)</t>
    <rPh sb="1" eb="3">
      <t>シセツ</t>
    </rPh>
    <rPh sb="3" eb="6">
      <t>リヨウリツ</t>
    </rPh>
    <phoneticPr fontId="2"/>
  </si>
  <si>
    <t>⑧水洗化率(％)</t>
    <phoneticPr fontId="2"/>
  </si>
  <si>
    <t>①有形固定資産減価償却率(％)</t>
    <rPh sb="1" eb="3">
      <t>ユウケイ</t>
    </rPh>
    <rPh sb="3" eb="5">
      <t>コテイ</t>
    </rPh>
    <rPh sb="5" eb="7">
      <t>シサン</t>
    </rPh>
    <rPh sb="7" eb="9">
      <t>ゲンカ</t>
    </rPh>
    <rPh sb="9" eb="11">
      <t>ショウキャク</t>
    </rPh>
    <rPh sb="11" eb="12">
      <t>リツ</t>
    </rPh>
    <phoneticPr fontId="2"/>
  </si>
  <si>
    <t>②管渠老朽化率(％)</t>
    <phoneticPr fontId="2"/>
  </si>
  <si>
    <t>③管渠改善率(％)</t>
    <phoneticPr fontId="2"/>
  </si>
  <si>
    <t>小項目</t>
    <rPh sb="0" eb="3">
      <t>ショウコウモク</t>
    </rPh>
    <phoneticPr fontId="2"/>
  </si>
  <si>
    <t>都道府県名</t>
    <rPh sb="0" eb="4">
      <t>トドウフケン</t>
    </rPh>
    <rPh sb="4" eb="5">
      <t>メイ</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</si>
  <si>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</si>
  <si>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</si>
  <si>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</si>
  <si>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</si>
  <si>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</si>
  <si>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</si>
  <si>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</si>
  <si>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</si>
  <si>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</si>
  <si>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</si>
  <si>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</si>
  <si>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人口密度</t>
    <rPh sb="0" eb="2">
      <t>ジンコウ</t>
    </rPh>
    <rPh sb="2" eb="4">
      <t>ミツド</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</si>
  <si>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</si>
  <si>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</si>
  <si>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</si>
  <si>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</si>
  <si>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</si>
  <si>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</si>
  <si>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</si>
  <si>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</si>
  <si>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</si>
  <si>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類似団体平均(N-3)</t>
  </si>
  <si>
    <t>類似団体平均(N-2)</t>
  </si>
  <si>
    <t>類似団体平均(N-1)</t>
  </si>
  <si>
    <t>類似団体平均(N)</t>
  </si>
  <si>
    <t>全国平均</t>
  </si>
  <si>
    <t>参照用</t>
    <rPh sb="0" eb="3">
      <t>サンショウヨウ</t>
    </rPh>
    <phoneticPr fontId="2"/>
  </si>
  <si>
    <t>千葉県　浦安市</t>
  </si>
  <si>
    <t>法非適用</t>
  </si>
  <si>
    <t>下水道事業</t>
  </si>
  <si>
    <t>公共下水道</t>
  </si>
  <si>
    <t>Aa</t>
  </si>
  <si>
    <t>非設置</t>
  </si>
  <si>
    <t>-</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</si>
  <si>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</si>
  <si>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</si>
  <si>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</si>
  <si>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</si>
  <si>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</si>
  <si>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</si>
  <si>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経営の健全性や透明性の向上を図ることを目的とし、2020年に地方公営企業法適用化を予定しておりますが、現在経営実態を把握するための資産調査等を行っている状況です。
適正な下水道使用料の算定と、ストックマネジメント計画による老朽化への対応等の維持管理費とのバランスを考慮した下水道事業の運営に取り組んでいきます。</t>
    <rPh sb="14" eb="15">
      <t>ハカ</t>
    </rPh>
    <rPh sb="19" eb="21">
      <t>モクテキ</t>
    </rPh>
    <rPh sb="28" eb="29">
      <t>ネン</t>
    </rPh>
    <rPh sb="30" eb="32">
      <t>チホウ</t>
    </rPh>
    <rPh sb="32" eb="34">
      <t>コウエイ</t>
    </rPh>
    <rPh sb="34" eb="36">
      <t>キギョウ</t>
    </rPh>
    <rPh sb="36" eb="37">
      <t>ホウ</t>
    </rPh>
    <rPh sb="37" eb="39">
      <t>テキヨウ</t>
    </rPh>
    <rPh sb="39" eb="40">
      <t>カ</t>
    </rPh>
    <rPh sb="41" eb="43">
      <t>ヨテイ</t>
    </rPh>
    <rPh sb="51" eb="53">
      <t>ゲンザイ</t>
    </rPh>
    <rPh sb="53" eb="55">
      <t>ケイエイ</t>
    </rPh>
    <rPh sb="55" eb="57">
      <t>ジッタイ</t>
    </rPh>
    <rPh sb="58" eb="60">
      <t>ハアク</t>
    </rPh>
    <rPh sb="65" eb="67">
      <t>シサン</t>
    </rPh>
    <rPh sb="67" eb="69">
      <t>チョウサ</t>
    </rPh>
    <rPh sb="69" eb="70">
      <t>トウ</t>
    </rPh>
    <rPh sb="71" eb="72">
      <t>オコナ</t>
    </rPh>
    <rPh sb="76" eb="78">
      <t>ジョウキョウ</t>
    </rPh>
    <rPh sb="82" eb="84">
      <t>テキセイ</t>
    </rPh>
    <rPh sb="85" eb="88">
      <t>ゲスイドウ</t>
    </rPh>
    <rPh sb="88" eb="91">
      <t>シヨウリョウ</t>
    </rPh>
    <rPh sb="92" eb="94">
      <t>サンテイ</t>
    </rPh>
    <rPh sb="106" eb="108">
      <t>ケイカク</t>
    </rPh>
    <rPh sb="111" eb="114">
      <t>ロウキュウカ</t>
    </rPh>
    <rPh sb="116" eb="118">
      <t>タイオウ</t>
    </rPh>
    <rPh sb="118" eb="119">
      <t>トウ</t>
    </rPh>
    <rPh sb="120" eb="122">
      <t>イジ</t>
    </rPh>
    <rPh sb="122" eb="125">
      <t>カンリヒ</t>
    </rPh>
    <rPh sb="132" eb="134">
      <t>コウリョ</t>
    </rPh>
    <rPh sb="136" eb="139">
      <t>ゲスイドウ</t>
    </rPh>
    <rPh sb="139" eb="141">
      <t>ジギョウ</t>
    </rPh>
    <rPh sb="142" eb="144">
      <t>ウンエイ</t>
    </rPh>
    <rPh sb="145" eb="146">
      <t>ト</t>
    </rPh>
    <rPh sb="147" eb="148">
      <t>ク</t>
    </rPh>
    <phoneticPr fontId="2"/>
  </si>
  <si>
    <t>①収益的収支比率については、平成28年度よりも低下していますが、国庫補助対象分の災害復旧費がなくなったことや、繰入金における総務省からの通知について見直しが行われたことによるものと考えられます。
④企業債残高対事業規模比率については、下水道整備が落ち着いている中、年々企業債の償還が進んでおり、類似団体平均値を下回っております。
⑤⑥経費回収率、汚水処理原価については、年々回復してきておりますが、全国平均、類似団体平均値と比較すると、下水道使用料の確保に努める等、今後改善に向けての対応が必要があると考えられます。
⑦施設利用率については、単独処理施設が存在しないため、該当数値がありません。
⑧水洗化率については、97%を超えており、高い数値で推移しており、今後も水洗普及促進を努めていきます。</t>
    <rPh sb="1" eb="4">
      <t>シュウエキテキ</t>
    </rPh>
    <rPh sb="4" eb="6">
      <t>シュウシ</t>
    </rPh>
    <rPh sb="6" eb="8">
      <t>ヒリツ</t>
    </rPh>
    <rPh sb="14" eb="16">
      <t>ヘイセイ</t>
    </rPh>
    <rPh sb="18" eb="20">
      <t>ネンド</t>
    </rPh>
    <rPh sb="23" eb="25">
      <t>テイカ</t>
    </rPh>
    <rPh sb="32" eb="34">
      <t>コッコ</t>
    </rPh>
    <rPh sb="34" eb="36">
      <t>ホジョ</t>
    </rPh>
    <rPh sb="36" eb="38">
      <t>タイショウ</t>
    </rPh>
    <rPh sb="38" eb="39">
      <t>ブン</t>
    </rPh>
    <rPh sb="40" eb="42">
      <t>サイガイ</t>
    </rPh>
    <rPh sb="42" eb="44">
      <t>フッキュウ</t>
    </rPh>
    <rPh sb="44" eb="45">
      <t>ヒ</t>
    </rPh>
    <rPh sb="55" eb="57">
      <t>クリイレ</t>
    </rPh>
    <rPh sb="57" eb="58">
      <t>キン</t>
    </rPh>
    <rPh sb="62" eb="65">
      <t>ソウムショウ</t>
    </rPh>
    <rPh sb="68" eb="70">
      <t>ツウチ</t>
    </rPh>
    <rPh sb="74" eb="76">
      <t>ミナオ</t>
    </rPh>
    <rPh sb="78" eb="79">
      <t>オコナ</t>
    </rPh>
    <rPh sb="90" eb="91">
      <t>カンガ</t>
    </rPh>
    <rPh sb="99" eb="101">
      <t>キギョウ</t>
    </rPh>
    <rPh sb="101" eb="102">
      <t>サイ</t>
    </rPh>
    <rPh sb="102" eb="104">
      <t>ザンダカ</t>
    </rPh>
    <rPh sb="104" eb="105">
      <t>タイ</t>
    </rPh>
    <rPh sb="105" eb="107">
      <t>ジギョウ</t>
    </rPh>
    <rPh sb="107" eb="109">
      <t>キボ</t>
    </rPh>
    <rPh sb="109" eb="111">
      <t>ヒリツ</t>
    </rPh>
    <rPh sb="117" eb="120">
      <t>ゲスイドウ</t>
    </rPh>
    <rPh sb="120" eb="122">
      <t>セイビ</t>
    </rPh>
    <rPh sb="123" eb="124">
      <t>オ</t>
    </rPh>
    <rPh sb="125" eb="126">
      <t>ツ</t>
    </rPh>
    <rPh sb="130" eb="131">
      <t>ナカ</t>
    </rPh>
    <rPh sb="132" eb="134">
      <t>ネンネン</t>
    </rPh>
    <rPh sb="134" eb="136">
      <t>キギョウ</t>
    </rPh>
    <rPh sb="136" eb="137">
      <t>サイ</t>
    </rPh>
    <rPh sb="138" eb="140">
      <t>ショウカン</t>
    </rPh>
    <rPh sb="141" eb="142">
      <t>スス</t>
    </rPh>
    <rPh sb="147" eb="149">
      <t>ルイジ</t>
    </rPh>
    <rPh sb="149" eb="151">
      <t>ダンタイ</t>
    </rPh>
    <rPh sb="151" eb="154">
      <t>ヘイキンチ</t>
    </rPh>
    <rPh sb="155" eb="157">
      <t>シタマワ</t>
    </rPh>
    <rPh sb="167" eb="169">
      <t>ケイヒ</t>
    </rPh>
    <rPh sb="169" eb="171">
      <t>カイシュウ</t>
    </rPh>
    <rPh sb="171" eb="172">
      <t>リツ</t>
    </rPh>
    <rPh sb="173" eb="175">
      <t>オスイ</t>
    </rPh>
    <rPh sb="175" eb="177">
      <t>ショリ</t>
    </rPh>
    <rPh sb="177" eb="179">
      <t>ゲンカ</t>
    </rPh>
    <rPh sb="185" eb="187">
      <t>ネンネン</t>
    </rPh>
    <rPh sb="187" eb="189">
      <t>カイフク</t>
    </rPh>
    <rPh sb="199" eb="201">
      <t>ゼンコク</t>
    </rPh>
    <rPh sb="201" eb="203">
      <t>ヘイキン</t>
    </rPh>
    <rPh sb="204" eb="206">
      <t>ルイジ</t>
    </rPh>
    <rPh sb="206" eb="208">
      <t>ダンタイ</t>
    </rPh>
    <rPh sb="208" eb="211">
      <t>ヘイキンチ</t>
    </rPh>
    <rPh sb="212" eb="214">
      <t>ヒカク</t>
    </rPh>
    <rPh sb="218" eb="221">
      <t>ゲスイドウ</t>
    </rPh>
    <rPh sb="221" eb="224">
      <t>シヨウリョウ</t>
    </rPh>
    <rPh sb="225" eb="227">
      <t>カクホ</t>
    </rPh>
    <rPh sb="228" eb="229">
      <t>ツト</t>
    </rPh>
    <rPh sb="231" eb="232">
      <t>トウ</t>
    </rPh>
    <rPh sb="233" eb="235">
      <t>コンゴ</t>
    </rPh>
    <rPh sb="235" eb="237">
      <t>カイゼン</t>
    </rPh>
    <rPh sb="238" eb="239">
      <t>ム</t>
    </rPh>
    <rPh sb="242" eb="244">
      <t>タイオウ</t>
    </rPh>
    <rPh sb="245" eb="247">
      <t>ヒツヨウ</t>
    </rPh>
    <rPh sb="251" eb="252">
      <t>カンガ</t>
    </rPh>
    <rPh sb="260" eb="262">
      <t>シセツ</t>
    </rPh>
    <rPh sb="262" eb="264">
      <t>リヨウ</t>
    </rPh>
    <rPh sb="264" eb="265">
      <t>リツ</t>
    </rPh>
    <rPh sb="271" eb="273">
      <t>タンドク</t>
    </rPh>
    <rPh sb="273" eb="275">
      <t>ショリ</t>
    </rPh>
    <rPh sb="275" eb="277">
      <t>シセツ</t>
    </rPh>
    <rPh sb="278" eb="280">
      <t>ソンザイ</t>
    </rPh>
    <rPh sb="286" eb="288">
      <t>ガイトウ</t>
    </rPh>
    <rPh sb="288" eb="290">
      <t>スウチ</t>
    </rPh>
    <rPh sb="299" eb="302">
      <t>スイセンカ</t>
    </rPh>
    <rPh sb="302" eb="303">
      <t>リツ</t>
    </rPh>
    <rPh sb="313" eb="314">
      <t>コ</t>
    </rPh>
    <rPh sb="319" eb="320">
      <t>タカ</t>
    </rPh>
    <rPh sb="321" eb="323">
      <t>スウチ</t>
    </rPh>
    <rPh sb="324" eb="326">
      <t>スイイ</t>
    </rPh>
    <rPh sb="331" eb="333">
      <t>コンゴ</t>
    </rPh>
    <rPh sb="334" eb="336">
      <t>スイセン</t>
    </rPh>
    <rPh sb="336" eb="338">
      <t>フキュウ</t>
    </rPh>
    <rPh sb="338" eb="340">
      <t>ソクシン</t>
    </rPh>
    <rPh sb="341" eb="342">
      <t>ツト</t>
    </rPh>
    <phoneticPr fontId="2"/>
  </si>
  <si>
    <t>管渠改善率において、平成25、26年度については、東日本大震災の影響により被害を受けた管渠に関して災害復旧工事を行ったことにより、一時的に上昇しています。平成29年度については、平成27年度より引き続き更新をしていないため改善率は0となりました。
本市には、設置より50年を経過した管について現状はありませんが、老朽化は年々進んでおり、計画的な管路の点検や調査を行い、適切な維持管理計画を立て対応していく予定です。</t>
    <rPh sb="0" eb="2">
      <t>カンキョ</t>
    </rPh>
    <rPh sb="2" eb="4">
      <t>カイゼン</t>
    </rPh>
    <rPh sb="4" eb="5">
      <t>リツ</t>
    </rPh>
    <rPh sb="10" eb="12">
      <t>ヘイセイ</t>
    </rPh>
    <rPh sb="17" eb="18">
      <t>ネン</t>
    </rPh>
    <rPh sb="18" eb="19">
      <t>ド</t>
    </rPh>
    <rPh sb="25" eb="26">
      <t>ヒガシ</t>
    </rPh>
    <rPh sb="26" eb="28">
      <t>ニホン</t>
    </rPh>
    <rPh sb="28" eb="31">
      <t>ダイシンサイ</t>
    </rPh>
    <rPh sb="32" eb="34">
      <t>エイキョウ</t>
    </rPh>
    <rPh sb="37" eb="39">
      <t>ヒガイ</t>
    </rPh>
    <rPh sb="40" eb="41">
      <t>ウ</t>
    </rPh>
    <rPh sb="43" eb="45">
      <t>カンキョ</t>
    </rPh>
    <rPh sb="46" eb="47">
      <t>カン</t>
    </rPh>
    <rPh sb="49" eb="51">
      <t>サイガイ</t>
    </rPh>
    <rPh sb="51" eb="53">
      <t>フッキュウ</t>
    </rPh>
    <rPh sb="53" eb="55">
      <t>コウジ</t>
    </rPh>
    <rPh sb="56" eb="57">
      <t>オコナ</t>
    </rPh>
    <rPh sb="65" eb="68">
      <t>イチジテキ</t>
    </rPh>
    <rPh sb="69" eb="71">
      <t>ジョウショウ</t>
    </rPh>
    <rPh sb="77" eb="79">
      <t>ヘイセイ</t>
    </rPh>
    <rPh sb="81" eb="82">
      <t>ネン</t>
    </rPh>
    <rPh sb="82" eb="83">
      <t>ド</t>
    </rPh>
    <rPh sb="89" eb="91">
      <t>ヘイセイ</t>
    </rPh>
    <rPh sb="93" eb="94">
      <t>ネン</t>
    </rPh>
    <rPh sb="94" eb="95">
      <t>ド</t>
    </rPh>
    <rPh sb="97" eb="98">
      <t>ヒ</t>
    </rPh>
    <rPh sb="99" eb="100">
      <t>ツヅ</t>
    </rPh>
    <rPh sb="101" eb="103">
      <t>コウシン</t>
    </rPh>
    <rPh sb="111" eb="113">
      <t>カイゼン</t>
    </rPh>
    <rPh sb="113" eb="114">
      <t>リツ</t>
    </rPh>
    <rPh sb="158" eb="15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</si>
</sst>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3"/>
      <charset val="128"/>
    </font>
    <font>
      <b/>
      <sz val="11"/>
      <color indexed="8"/>
      <name val="ＭＳ ゴシック"/>
      <family val="3"/>
      <charset val="128"/>
    </font>
    <font>
      <sz val="6"/>
      <name val="ＭＳ Ｐゴシック"/>
      <family val="3"/>
      <charset val="128"/>
    </font>
    <font>
      <b/>
      <vertAlign val="superscript"/>
      <sz val="11"/>
      <color indexed="8"/>
      <name val="ＭＳ ゴシック"/>
      <family val="3"/>
      <charset val="128"/>
    </font>
    <font>
      <b/>
      <vertAlign val="superscript"/>
      <sz val="12"/>
      <color indexed="8"/>
      <name val="ＭＳ ゴシック"/>
      <family val="3"/>
      <charset val="128"/>
    </font>
    <font>
      <sz val="11"/>
      <color theme="1"/>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3"/>
      <charset val="128"/>
    </font>
    <font>
      <b/>
      <sz val="12"/>
      <color theme="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CD5B4"/>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83">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7" fillId="0" borderId="7" xfId="0" applyFont="1" applyBorder="1">
      <alignment vertical="center"/>
    </xf>
    <xf numFmtId="0" fontId="7" fillId="0" borderId="0" xfId="0" applyFont="1" applyBorder="1">
      <alignment vertical="center"/>
    </xf>
    <xf numFmtId="0" fontId="7" fillId="0" borderId="4"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7" fillId="0" borderId="8" xfId="0" applyFont="1" applyBorder="1">
      <alignment vertical="center"/>
    </xf>
    <xf numFmtId="0" fontId="7" fillId="0" borderId="5" xfId="0" applyFont="1" applyBorder="1">
      <alignment vertical="center"/>
    </xf>
    <xf numFmtId="0" fontId="7" fillId="0" borderId="6" xfId="0" applyFont="1" applyBorder="1">
      <alignment vertical="center"/>
    </xf>
    <xf numFmtId="0" fontId="6" fillId="0" borderId="0" xfId="0" applyFont="1" applyBorder="1" applyAlignment="1">
      <alignment horizontal="center" vertical="center"/>
    </xf>
    <xf numFmtId="0" fontId="14" fillId="0" borderId="0" xfId="0" applyFont="1" applyProtection="1">
      <alignment vertical="center"/>
      <protection hidden="1"/>
    </xf>
    <xf numFmtId="0" fontId="14"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5" fillId="3" borderId="9" xfId="1" applyNumberFormat="1" applyFont="1" applyFill="1" applyBorder="1" applyAlignment="1">
      <alignment vertical="center" shrinkToFit="1"/>
    </xf>
    <xf numFmtId="178" fontId="5"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5"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8" fillId="0" borderId="0" xfId="0" applyFont="1" applyAlignment="1">
      <alignment horizontal="center" vertical="center"/>
    </xf>
    <xf numFmtId="49" fontId="6" fillId="0" borderId="5" xfId="0" applyNumberFormat="1" applyFont="1" applyBorder="1" applyAlignment="1" applyProtection="1">
      <alignment horizontal="left" vertical="center"/>
      <protection hidden="1"/>
    </xf>
    <xf numFmtId="0" fontId="6" fillId="5" borderId="9" xfId="0" applyFont="1" applyFill="1" applyBorder="1" applyAlignment="1">
      <alignment horizontal="center" vertical="center" shrinkToFit="1"/>
    </xf>
    <xf numFmtId="0" fontId="7" fillId="0" borderId="9" xfId="0" applyNumberFormat="1" applyFont="1" applyBorder="1" applyAlignment="1" applyProtection="1">
      <alignment horizontal="center" vertical="center"/>
      <protection hidden="1"/>
    </xf>
    <xf numFmtId="0" fontId="7" fillId="0" borderId="9" xfId="0" applyNumberFormat="1" applyFont="1" applyBorder="1" applyAlignment="1" applyProtection="1">
      <alignment horizontal="center" vertical="center" shrinkToFit="1"/>
      <protection hidden="1"/>
    </xf>
    <xf numFmtId="176" fontId="7" fillId="0" borderId="9" xfId="0" applyNumberFormat="1" applyFont="1" applyBorder="1" applyAlignment="1" applyProtection="1">
      <alignment horizontal="center" vertical="center"/>
      <protection hidden="1"/>
    </xf>
    <xf numFmtId="0" fontId="6" fillId="0" borderId="8" xfId="0" applyFont="1" applyBorder="1" applyAlignment="1">
      <alignment horizontal="center" vertical="center"/>
    </xf>
    <xf numFmtId="0" fontId="6" fillId="0" borderId="5" xfId="0" applyFont="1" applyBorder="1" applyAlignment="1">
      <alignment horizontal="center" vertical="center"/>
    </xf>
    <xf numFmtId="177" fontId="7" fillId="0" borderId="9" xfId="0" applyNumberFormat="1" applyFont="1" applyBorder="1" applyAlignment="1" applyProtection="1">
      <alignment horizontal="center" vertical="center"/>
      <protection hidden="1"/>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left"/>
    </xf>
    <xf numFmtId="0" fontId="9" fillId="0" borderId="5" xfId="0" applyFont="1" applyBorder="1" applyAlignment="1">
      <alignment horizontal="lef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Border="1" applyAlignment="1">
      <alignment horizontal="left" vertical="center"/>
    </xf>
    <xf numFmtId="0" fontId="15" fillId="0" borderId="4" xfId="0" applyFont="1" applyBorder="1" applyAlignment="1">
      <alignment horizontal="left" vertical="center"/>
    </xf>
    <xf numFmtId="0" fontId="7" fillId="0" borderId="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1.7</c:v>
                </c:pt>
                <c:pt idx="1">
                  <c:v>7.59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40-4BB3-8E11-C05081E469FC}"/>
            </c:ext>
          </c:extLst>
        </c:ser>
        <c:dLbls>
          <c:showLegendKey val="0"/>
          <c:showVal val="0"/>
          <c:showCatName val="0"/>
          <c:showSerName val="0"/>
          <c:showPercent val="0"/>
          <c:showBubbleSize val="0"/>
        </c:dLbls>
        <c:gapWidth val="150"/>
        <c:axId val="279717024"/>
        <c:axId val="1"/>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c:ext xmlns:c16="http://schemas.microsoft.com/office/drawing/2014/chart" uri="{C3380CC4-5D6E-409C-BE32-E72D297353CC}">
              <c16:uniqueId val="{00000001-8140-4BB3-8E11-C05081E469FC}"/>
            </c:ext>
          </c:extLst>
        </c:ser>
        <c:dLbls>
          <c:showLegendKey val="0"/>
          <c:showVal val="0"/>
          <c:showCatName val="0"/>
          <c:showSerName val="0"/>
          <c:showPercent val="0"/>
          <c:showBubbleSize val="0"/>
        </c:dLbls>
        <c:marker val="1"/>
        <c:smooth val="0"/>
        <c:axId val="279717024"/>
        <c:axId val="1"/>
      </c:lineChart>
      <c:dateAx>
        <c:axId val="279717024"/>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35-4457-8320-BFB3BBC77CAC}"/>
            </c:ext>
          </c:extLst>
        </c:ser>
        <c:dLbls>
          <c:showLegendKey val="0"/>
          <c:showVal val="0"/>
          <c:showCatName val="0"/>
          <c:showSerName val="0"/>
          <c:showPercent val="0"/>
          <c:showBubbleSize val="0"/>
        </c:dLbls>
        <c:gapWidth val="150"/>
        <c:axId val="280389976"/>
        <c:axId val="1"/>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c:ext xmlns:c16="http://schemas.microsoft.com/office/drawing/2014/chart" uri="{C3380CC4-5D6E-409C-BE32-E72D297353CC}">
              <c16:uniqueId val="{00000001-F835-4457-8320-BFB3BBC77CAC}"/>
            </c:ext>
          </c:extLst>
        </c:ser>
        <c:dLbls>
          <c:showLegendKey val="0"/>
          <c:showVal val="0"/>
          <c:showCatName val="0"/>
          <c:showSerName val="0"/>
          <c:showPercent val="0"/>
          <c:showBubbleSize val="0"/>
        </c:dLbls>
        <c:marker val="1"/>
        <c:smooth val="0"/>
        <c:axId val="280389976"/>
        <c:axId val="1"/>
      </c:lineChart>
      <c:dateAx>
        <c:axId val="280389976"/>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8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96.74</c:v>
                </c:pt>
                <c:pt idx="1">
                  <c:v>96.89</c:v>
                </c:pt>
                <c:pt idx="2">
                  <c:v>97.04</c:v>
                </c:pt>
                <c:pt idx="3">
                  <c:v>97.29</c:v>
                </c:pt>
                <c:pt idx="4">
                  <c:v>97.46</c:v>
                </c:pt>
              </c:numCache>
            </c:numRef>
          </c:val>
          <c:extLst>
            <c:ext xmlns:c16="http://schemas.microsoft.com/office/drawing/2014/chart" uri="{C3380CC4-5D6E-409C-BE32-E72D297353CC}">
              <c16:uniqueId val="{00000000-EA5A-4CEA-86D0-44DD23A7A3BC}"/>
            </c:ext>
          </c:extLst>
        </c:ser>
        <c:dLbls>
          <c:showLegendKey val="0"/>
          <c:showVal val="0"/>
          <c:showCatName val="0"/>
          <c:showSerName val="0"/>
          <c:showPercent val="0"/>
          <c:showBubbleSize val="0"/>
        </c:dLbls>
        <c:gapWidth val="150"/>
        <c:axId val="338764408"/>
        <c:axId val="1"/>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c:ext xmlns:c16="http://schemas.microsoft.com/office/drawing/2014/chart" uri="{C3380CC4-5D6E-409C-BE32-E72D297353CC}">
              <c16:uniqueId val="{00000001-EA5A-4CEA-86D0-44DD23A7A3BC}"/>
            </c:ext>
          </c:extLst>
        </c:ser>
        <c:dLbls>
          <c:showLegendKey val="0"/>
          <c:showVal val="0"/>
          <c:showCatName val="0"/>
          <c:showSerName val="0"/>
          <c:showPercent val="0"/>
          <c:showBubbleSize val="0"/>
        </c:dLbls>
        <c:marker val="1"/>
        <c:smooth val="0"/>
        <c:axId val="338764408"/>
        <c:axId val="1"/>
      </c:lineChart>
      <c:dateAx>
        <c:axId val="338764408"/>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6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61.11</c:v>
                </c:pt>
                <c:pt idx="1">
                  <c:v>85.51</c:v>
                </c:pt>
                <c:pt idx="2">
                  <c:v>96.02</c:v>
                </c:pt>
                <c:pt idx="3">
                  <c:v>83.93</c:v>
                </c:pt>
                <c:pt idx="4">
                  <c:v>74.290000000000006</c:v>
                </c:pt>
              </c:numCache>
            </c:numRef>
          </c:val>
          <c:extLst>
            <c:ext xmlns:c16="http://schemas.microsoft.com/office/drawing/2014/chart" uri="{C3380CC4-5D6E-409C-BE32-E72D297353CC}">
              <c16:uniqueId val="{00000000-3267-414B-8602-529CC59D39EC}"/>
            </c:ext>
          </c:extLst>
        </c:ser>
        <c:dLbls>
          <c:showLegendKey val="0"/>
          <c:showVal val="0"/>
          <c:showCatName val="0"/>
          <c:showSerName val="0"/>
          <c:showPercent val="0"/>
          <c:showBubbleSize val="0"/>
        </c:dLbls>
        <c:gapWidth val="150"/>
        <c:axId val="279719976"/>
        <c:axId val="1"/>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7-414B-8602-529CC59D39EC}"/>
            </c:ext>
          </c:extLst>
        </c:ser>
        <c:dLbls>
          <c:showLegendKey val="0"/>
          <c:showVal val="0"/>
          <c:showCatName val="0"/>
          <c:showSerName val="0"/>
          <c:showPercent val="0"/>
          <c:showBubbleSize val="0"/>
        </c:dLbls>
        <c:marker val="1"/>
        <c:smooth val="0"/>
        <c:axId val="279719976"/>
        <c:axId val="1"/>
      </c:lineChart>
      <c:dateAx>
        <c:axId val="279719976"/>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1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F3-4020-9822-FEEAD8267E68}"/>
            </c:ext>
          </c:extLst>
        </c:ser>
        <c:dLbls>
          <c:showLegendKey val="0"/>
          <c:showVal val="0"/>
          <c:showCatName val="0"/>
          <c:showSerName val="0"/>
          <c:showPercent val="0"/>
          <c:showBubbleSize val="0"/>
        </c:dLbls>
        <c:gapWidth val="150"/>
        <c:axId val="279719320"/>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F3-4020-9822-FEEAD8267E68}"/>
            </c:ext>
          </c:extLst>
        </c:ser>
        <c:dLbls>
          <c:showLegendKey val="0"/>
          <c:showVal val="0"/>
          <c:showCatName val="0"/>
          <c:showSerName val="0"/>
          <c:showPercent val="0"/>
          <c:showBubbleSize val="0"/>
        </c:dLbls>
        <c:marker val="1"/>
        <c:smooth val="0"/>
        <c:axId val="279719320"/>
        <c:axId val="1"/>
      </c:lineChart>
      <c:dateAx>
        <c:axId val="279719320"/>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B-4166-8509-F6A39CCCA550}"/>
            </c:ext>
          </c:extLst>
        </c:ser>
        <c:dLbls>
          <c:showLegendKey val="0"/>
          <c:showVal val="0"/>
          <c:showCatName val="0"/>
          <c:showSerName val="0"/>
          <c:showPercent val="0"/>
          <c:showBubbleSize val="0"/>
        </c:dLbls>
        <c:gapWidth val="150"/>
        <c:axId val="280187112"/>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B-4166-8509-F6A39CCCA550}"/>
            </c:ext>
          </c:extLst>
        </c:ser>
        <c:dLbls>
          <c:showLegendKey val="0"/>
          <c:showVal val="0"/>
          <c:showCatName val="0"/>
          <c:showSerName val="0"/>
          <c:showPercent val="0"/>
          <c:showBubbleSize val="0"/>
        </c:dLbls>
        <c:marker val="1"/>
        <c:smooth val="0"/>
        <c:axId val="280187112"/>
        <c:axId val="1"/>
      </c:lineChart>
      <c:dateAx>
        <c:axId val="280187112"/>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8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A5-4D58-86D1-42443B692010}"/>
            </c:ext>
          </c:extLst>
        </c:ser>
        <c:dLbls>
          <c:showLegendKey val="0"/>
          <c:showVal val="0"/>
          <c:showCatName val="0"/>
          <c:showSerName val="0"/>
          <c:showPercent val="0"/>
          <c:showBubbleSize val="0"/>
        </c:dLbls>
        <c:gapWidth val="150"/>
        <c:axId val="280187768"/>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A5-4D58-86D1-42443B692010}"/>
            </c:ext>
          </c:extLst>
        </c:ser>
        <c:dLbls>
          <c:showLegendKey val="0"/>
          <c:showVal val="0"/>
          <c:showCatName val="0"/>
          <c:showSerName val="0"/>
          <c:showPercent val="0"/>
          <c:showBubbleSize val="0"/>
        </c:dLbls>
        <c:marker val="1"/>
        <c:smooth val="0"/>
        <c:axId val="280187768"/>
        <c:axId val="1"/>
      </c:lineChart>
      <c:dateAx>
        <c:axId val="280187768"/>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8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4-4D40-BA34-82E0B0843289}"/>
            </c:ext>
          </c:extLst>
        </c:ser>
        <c:dLbls>
          <c:showLegendKey val="0"/>
          <c:showVal val="0"/>
          <c:showCatName val="0"/>
          <c:showSerName val="0"/>
          <c:showPercent val="0"/>
          <c:showBubbleSize val="0"/>
        </c:dLbls>
        <c:gapWidth val="150"/>
        <c:axId val="280183176"/>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4-4D40-BA34-82E0B0843289}"/>
            </c:ext>
          </c:extLst>
        </c:ser>
        <c:dLbls>
          <c:showLegendKey val="0"/>
          <c:showVal val="0"/>
          <c:showCatName val="0"/>
          <c:showSerName val="0"/>
          <c:showPercent val="0"/>
          <c:showBubbleSize val="0"/>
        </c:dLbls>
        <c:marker val="1"/>
        <c:smooth val="0"/>
        <c:axId val="280183176"/>
        <c:axId val="1"/>
      </c:lineChart>
      <c:dateAx>
        <c:axId val="280183176"/>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8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565.55999999999995</c:v>
                </c:pt>
                <c:pt idx="1">
                  <c:v>578.47</c:v>
                </c:pt>
                <c:pt idx="2">
                  <c:v>577.21</c:v>
                </c:pt>
                <c:pt idx="3">
                  <c:v>513.26</c:v>
                </c:pt>
                <c:pt idx="4">
                  <c:v>475.45</c:v>
                </c:pt>
              </c:numCache>
            </c:numRef>
          </c:val>
          <c:extLst>
            <c:ext xmlns:c16="http://schemas.microsoft.com/office/drawing/2014/chart" uri="{C3380CC4-5D6E-409C-BE32-E72D297353CC}">
              <c16:uniqueId val="{00000000-D803-4E8E-8E14-578632EC1B9D}"/>
            </c:ext>
          </c:extLst>
        </c:ser>
        <c:dLbls>
          <c:showLegendKey val="0"/>
          <c:showVal val="0"/>
          <c:showCatName val="0"/>
          <c:showSerName val="0"/>
          <c:showPercent val="0"/>
          <c:showBubbleSize val="0"/>
        </c:dLbls>
        <c:gapWidth val="150"/>
        <c:axId val="280184816"/>
        <c:axId val="1"/>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c:ext xmlns:c16="http://schemas.microsoft.com/office/drawing/2014/chart" uri="{C3380CC4-5D6E-409C-BE32-E72D297353CC}">
              <c16:uniqueId val="{00000001-D803-4E8E-8E14-578632EC1B9D}"/>
            </c:ext>
          </c:extLst>
        </c:ser>
        <c:dLbls>
          <c:showLegendKey val="0"/>
          <c:showVal val="0"/>
          <c:showCatName val="0"/>
          <c:showSerName val="0"/>
          <c:showPercent val="0"/>
          <c:showBubbleSize val="0"/>
        </c:dLbls>
        <c:marker val="1"/>
        <c:smooth val="0"/>
        <c:axId val="280184816"/>
        <c:axId val="1"/>
      </c:lineChart>
      <c:dateAx>
        <c:axId val="280184816"/>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8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26.98</c:v>
                </c:pt>
                <c:pt idx="1">
                  <c:v>15.99</c:v>
                </c:pt>
                <c:pt idx="2">
                  <c:v>58.31</c:v>
                </c:pt>
                <c:pt idx="3">
                  <c:v>71.8</c:v>
                </c:pt>
                <c:pt idx="4">
                  <c:v>72.290000000000006</c:v>
                </c:pt>
              </c:numCache>
            </c:numRef>
          </c:val>
          <c:extLst>
            <c:ext xmlns:c16="http://schemas.microsoft.com/office/drawing/2014/chart" uri="{C3380CC4-5D6E-409C-BE32-E72D297353CC}">
              <c16:uniqueId val="{00000000-AEF2-49DA-89F2-119FAF6FFB26}"/>
            </c:ext>
          </c:extLst>
        </c:ser>
        <c:dLbls>
          <c:showLegendKey val="0"/>
          <c:showVal val="0"/>
          <c:showCatName val="0"/>
          <c:showSerName val="0"/>
          <c:showPercent val="0"/>
          <c:showBubbleSize val="0"/>
        </c:dLbls>
        <c:gapWidth val="150"/>
        <c:axId val="280389648"/>
        <c:axId val="1"/>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c:ext xmlns:c16="http://schemas.microsoft.com/office/drawing/2014/chart" uri="{C3380CC4-5D6E-409C-BE32-E72D297353CC}">
              <c16:uniqueId val="{00000001-AEF2-49DA-89F2-119FAF6FFB26}"/>
            </c:ext>
          </c:extLst>
        </c:ser>
        <c:dLbls>
          <c:showLegendKey val="0"/>
          <c:showVal val="0"/>
          <c:showCatName val="0"/>
          <c:showSerName val="0"/>
          <c:showPercent val="0"/>
          <c:showBubbleSize val="0"/>
        </c:dLbls>
        <c:marker val="1"/>
        <c:smooth val="0"/>
        <c:axId val="280389648"/>
        <c:axId val="1"/>
      </c:lineChart>
      <c:dateAx>
        <c:axId val="280389648"/>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8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359.44</c:v>
                </c:pt>
                <c:pt idx="1">
                  <c:v>639.12</c:v>
                </c:pt>
                <c:pt idx="2">
                  <c:v>178.44</c:v>
                </c:pt>
                <c:pt idx="3">
                  <c:v>147.61000000000001</c:v>
                </c:pt>
                <c:pt idx="4">
                  <c:v>145.91</c:v>
                </c:pt>
              </c:numCache>
            </c:numRef>
          </c:val>
          <c:extLst>
            <c:ext xmlns:c16="http://schemas.microsoft.com/office/drawing/2014/chart" uri="{C3380CC4-5D6E-409C-BE32-E72D297353CC}">
              <c16:uniqueId val="{00000000-CAE9-4901-8F6B-A1066A6BF131}"/>
            </c:ext>
          </c:extLst>
        </c:ser>
        <c:dLbls>
          <c:showLegendKey val="0"/>
          <c:showVal val="0"/>
          <c:showCatName val="0"/>
          <c:showSerName val="0"/>
          <c:showPercent val="0"/>
          <c:showBubbleSize val="0"/>
        </c:dLbls>
        <c:gapWidth val="150"/>
        <c:axId val="280391616"/>
        <c:axId val="1"/>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c:ext xmlns:c16="http://schemas.microsoft.com/office/drawing/2014/chart" uri="{C3380CC4-5D6E-409C-BE32-E72D297353CC}">
              <c16:uniqueId val="{00000001-CAE9-4901-8F6B-A1066A6BF131}"/>
            </c:ext>
          </c:extLst>
        </c:ser>
        <c:dLbls>
          <c:showLegendKey val="0"/>
          <c:showVal val="0"/>
          <c:showCatName val="0"/>
          <c:showSerName val="0"/>
          <c:showPercent val="0"/>
          <c:showBubbleSize val="0"/>
        </c:dLbls>
        <c:marker val="1"/>
        <c:smooth val="0"/>
        <c:axId val="280391616"/>
        <c:axId val="1"/>
      </c:lineChart>
      <c:dateAx>
        <c:axId val="280391616"/>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173"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17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175"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176"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17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17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180"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181"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182"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18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184"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7F184D1-E1E4-41B2-AED4-6ADC4B97CB9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8F9F048-CBD4-4C6C-A210-94C926042511}"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54C02FD-E08A-48C9-965B-924014F2F07E}"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B91FC0-3235-4559-B9C1-F60D12B5B51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5D04543-BA1E-4D65-A019-DA3D56322B8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4D86466-4818-4FB8-8E6C-6C061C63E28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980521F-56E8-4957-B022-C12BA080E6A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651E0A4-EDED-4817-BB93-8EC6EE53037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AC8243-97D2-475D-B263-28DDA9C813AB}"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9D903F-AF14-4348-8EFF-9CA14C30F13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56FD93-C58E-4936-B0C5-07BDD5DC5CA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浦安市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Aa</v>
      </c>
      <c r="X8" s="44"/>
      <c r="Y8" s="44"/>
      <c r="Z8" s="44"/>
      <c r="AA8" s="44"/>
      <c r="AB8" s="44"/>
      <c r="AC8" s="44"/>
      <c r="AD8" s="45" t="str">
        <f>データ!$M$6</f>
        <v>非設置</v>
      </c>
      <c r="AE8" s="45"/>
      <c r="AF8" s="45"/>
      <c r="AG8" s="45"/>
      <c r="AH8" s="45"/>
      <c r="AI8" s="45"/>
      <c r="AJ8" s="45"/>
      <c r="AK8" s="3"/>
      <c r="AL8" s="46">
        <f>データ!S6</f>
        <v>167938</v>
      </c>
      <c r="AM8" s="46"/>
      <c r="AN8" s="46"/>
      <c r="AO8" s="46"/>
      <c r="AP8" s="46"/>
      <c r="AQ8" s="46"/>
      <c r="AR8" s="46"/>
      <c r="AS8" s="46"/>
      <c r="AT8" s="49">
        <f>データ!T6</f>
        <v>17.3</v>
      </c>
      <c r="AU8" s="49"/>
      <c r="AV8" s="49"/>
      <c r="AW8" s="49"/>
      <c r="AX8" s="49"/>
      <c r="AY8" s="49"/>
      <c r="AZ8" s="49"/>
      <c r="BA8" s="49"/>
      <c r="BB8" s="49">
        <f>データ!U6</f>
        <v>9707.4</v>
      </c>
      <c r="BC8" s="49"/>
      <c r="BD8" s="49"/>
      <c r="BE8" s="49"/>
      <c r="BF8" s="49"/>
      <c r="BG8" s="49"/>
      <c r="BH8" s="49"/>
      <c r="BI8" s="49"/>
      <c r="BJ8" s="3"/>
      <c r="BK8" s="3"/>
      <c r="BL8" s="50" t="s">
        <v>10</v>
      </c>
      <c r="BM8" s="51"/>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2" t="s">
        <v>20</v>
      </c>
      <c r="BM9" s="53"/>
      <c r="BN9" s="10" t="s">
        <v>21</v>
      </c>
      <c r="BO9" s="11"/>
      <c r="BP9" s="11"/>
      <c r="BQ9" s="11"/>
      <c r="BR9" s="11"/>
      <c r="BS9" s="11"/>
      <c r="BT9" s="11"/>
      <c r="BU9" s="11"/>
      <c r="BV9" s="11"/>
      <c r="BW9" s="11"/>
      <c r="BX9" s="11"/>
      <c r="BY9" s="12"/>
    </row>
    <row r="10" spans="1:78" ht="18.75" customHeight="1" x14ac:dyDescent="0.15">
      <c r="A10" s="2"/>
      <c r="B10" s="49" t="str">
        <f>データ!N6</f>
        <v>-</v>
      </c>
      <c r="C10" s="49"/>
      <c r="D10" s="49"/>
      <c r="E10" s="49"/>
      <c r="F10" s="49"/>
      <c r="G10" s="49"/>
      <c r="H10" s="49"/>
      <c r="I10" s="49" t="str">
        <f>データ!O6</f>
        <v>該当数値なし</v>
      </c>
      <c r="J10" s="49"/>
      <c r="K10" s="49"/>
      <c r="L10" s="49"/>
      <c r="M10" s="49"/>
      <c r="N10" s="49"/>
      <c r="O10" s="49"/>
      <c r="P10" s="49">
        <f>データ!P6</f>
        <v>99.6</v>
      </c>
      <c r="Q10" s="49"/>
      <c r="R10" s="49"/>
      <c r="S10" s="49"/>
      <c r="T10" s="49"/>
      <c r="U10" s="49"/>
      <c r="V10" s="49"/>
      <c r="W10" s="49">
        <f>データ!Q6</f>
        <v>82.9</v>
      </c>
      <c r="X10" s="49"/>
      <c r="Y10" s="49"/>
      <c r="Z10" s="49"/>
      <c r="AA10" s="49"/>
      <c r="AB10" s="49"/>
      <c r="AC10" s="49"/>
      <c r="AD10" s="46">
        <f>データ!R6</f>
        <v>1512</v>
      </c>
      <c r="AE10" s="46"/>
      <c r="AF10" s="46"/>
      <c r="AG10" s="46"/>
      <c r="AH10" s="46"/>
      <c r="AI10" s="46"/>
      <c r="AJ10" s="46"/>
      <c r="AK10" s="2"/>
      <c r="AL10" s="46">
        <f>データ!V6</f>
        <v>168175</v>
      </c>
      <c r="AM10" s="46"/>
      <c r="AN10" s="46"/>
      <c r="AO10" s="46"/>
      <c r="AP10" s="46"/>
      <c r="AQ10" s="46"/>
      <c r="AR10" s="46"/>
      <c r="AS10" s="46"/>
      <c r="AT10" s="49">
        <f>データ!W6</f>
        <v>15.83</v>
      </c>
      <c r="AU10" s="49"/>
      <c r="AV10" s="49"/>
      <c r="AW10" s="49"/>
      <c r="AX10" s="49"/>
      <c r="AY10" s="49"/>
      <c r="AZ10" s="49"/>
      <c r="BA10" s="49"/>
      <c r="BB10" s="49">
        <f>データ!X6</f>
        <v>10623.82</v>
      </c>
      <c r="BC10" s="49"/>
      <c r="BD10" s="49"/>
      <c r="BE10" s="49"/>
      <c r="BF10" s="49"/>
      <c r="BG10" s="49"/>
      <c r="BH10" s="49"/>
      <c r="BI10" s="49"/>
      <c r="BJ10" s="2"/>
      <c r="BK10" s="2"/>
      <c r="BL10" s="47" t="s">
        <v>22</v>
      </c>
      <c r="BM10" s="4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3" t="s">
        <v>26</v>
      </c>
      <c r="BM14" s="64"/>
      <c r="BN14" s="64"/>
      <c r="BO14" s="64"/>
      <c r="BP14" s="64"/>
      <c r="BQ14" s="64"/>
      <c r="BR14" s="64"/>
      <c r="BS14" s="64"/>
      <c r="BT14" s="64"/>
      <c r="BU14" s="64"/>
      <c r="BV14" s="64"/>
      <c r="BW14" s="64"/>
      <c r="BX14" s="64"/>
      <c r="BY14" s="64"/>
      <c r="BZ14" s="65"/>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69"/>
      <c r="BM60" s="70"/>
      <c r="BN60" s="70"/>
      <c r="BO60" s="70"/>
      <c r="BP60" s="70"/>
      <c r="BQ60" s="70"/>
      <c r="BR60" s="70"/>
      <c r="BS60" s="70"/>
      <c r="BT60" s="70"/>
      <c r="BU60" s="70"/>
      <c r="BV60" s="70"/>
      <c r="BW60" s="70"/>
      <c r="BX60" s="70"/>
      <c r="BY60" s="70"/>
      <c r="BZ60" s="71"/>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sheet="1" objects="1" scenarios="1" formatCells="0" formatColumns="0" formatRows="0"/>
  <mergeCells count="57">
    <mergeCell ref="BL64:BZ65"/>
    <mergeCell ref="BL66:BZ82"/>
    <mergeCell ref="C79:T80"/>
    <mergeCell ref="W79:AN80"/>
    <mergeCell ref="AQ79:BH80"/>
    <mergeCell ref="B60:BJ61"/>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D10:AJ10"/>
    <mergeCell ref="AL10:AS10"/>
    <mergeCell ref="AT10:BA10"/>
    <mergeCell ref="BB10:BI10"/>
    <mergeCell ref="AV56:BI57"/>
    <mergeCell ref="BL10:BM10"/>
    <mergeCell ref="AT8:BA8"/>
    <mergeCell ref="BB8:BI8"/>
    <mergeCell ref="BL8:BM8"/>
    <mergeCell ref="B9:H9"/>
    <mergeCell ref="I9:O9"/>
    <mergeCell ref="P9:V9"/>
    <mergeCell ref="W9:AC9"/>
    <mergeCell ref="AD9:AJ9"/>
    <mergeCell ref="AL9:AS9"/>
    <mergeCell ref="BB9:BI9"/>
    <mergeCell ref="BL9:BM9"/>
    <mergeCell ref="B10:H10"/>
    <mergeCell ref="I10:O10"/>
    <mergeCell ref="P10:V10"/>
    <mergeCell ref="W10:AC10"/>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122271</v>
      </c>
      <c r="D6" s="32">
        <f t="shared" si="3"/>
        <v>47</v>
      </c>
      <c r="E6" s="32">
        <f t="shared" si="3"/>
        <v>17</v>
      </c>
      <c r="F6" s="32">
        <f t="shared" si="3"/>
        <v>1</v>
      </c>
      <c r="G6" s="32">
        <f t="shared" si="3"/>
        <v>0</v>
      </c>
      <c r="H6" s="32" t="str">
        <f t="shared" si="3"/>
        <v>千葉県　浦安市</v>
      </c>
      <c r="I6" s="32" t="str">
        <f t="shared" si="3"/>
        <v>法非適用</v>
      </c>
      <c r="J6" s="32" t="str">
        <f t="shared" si="3"/>
        <v>下水道事業</v>
      </c>
      <c r="K6" s="32" t="str">
        <f t="shared" si="3"/>
        <v>公共下水道</v>
      </c>
      <c r="L6" s="32" t="str">
        <f t="shared" si="3"/>
        <v>Aa</v>
      </c>
      <c r="M6" s="32" t="str">
        <f t="shared" si="3"/>
        <v>非設置</v>
      </c>
      <c r="N6" s="33" t="str">
        <f t="shared" si="3"/>
        <v>-</v>
      </c>
      <c r="O6" s="33" t="str">
        <f t="shared" si="3"/>
        <v>該当数値なし</v>
      </c>
      <c r="P6" s="33">
        <f t="shared" si="3"/>
        <v>99.6</v>
      </c>
      <c r="Q6" s="33">
        <f t="shared" si="3"/>
        <v>82.9</v>
      </c>
      <c r="R6" s="33">
        <f t="shared" si="3"/>
        <v>1512</v>
      </c>
      <c r="S6" s="33">
        <f t="shared" si="3"/>
        <v>167938</v>
      </c>
      <c r="T6" s="33">
        <f t="shared" si="3"/>
        <v>17.3</v>
      </c>
      <c r="U6" s="33">
        <f t="shared" si="3"/>
        <v>9707.4</v>
      </c>
      <c r="V6" s="33">
        <f t="shared" si="3"/>
        <v>168175</v>
      </c>
      <c r="W6" s="33">
        <f t="shared" si="3"/>
        <v>15.83</v>
      </c>
      <c r="X6" s="33">
        <f t="shared" si="3"/>
        <v>10623.82</v>
      </c>
      <c r="Y6" s="34">
        <f>IF(Y7="",NA(),Y7)</f>
        <v>61.11</v>
      </c>
      <c r="Z6" s="34">
        <f t="shared" ref="Z6:AH6" si="4">IF(Z7="",NA(),Z7)</f>
        <v>85.51</v>
      </c>
      <c r="AA6" s="34">
        <f t="shared" si="4"/>
        <v>96.02</v>
      </c>
      <c r="AB6" s="34">
        <f t="shared" si="4"/>
        <v>83.93</v>
      </c>
      <c r="AC6" s="34">
        <f t="shared" si="4"/>
        <v>74.290000000000006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565.55999999999995</v>
      </c>
      <c r="BG6" s="34">
        <f t="shared" ref="BG6:BO6" si="7">IF(BG7="",NA(),BG7)</f>
        <v>578.47</v>
      </c>
      <c r="BH6" s="34">
        <f t="shared" si="7"/>
        <v>577.21</v>
      </c>
      <c r="BI6" s="34">
        <f t="shared" si="7"/>
        <v>513.26</v>
      </c>
      <c r="BJ6" s="34">
        <f t="shared" si="7"/>
        <v>475.45</v>
      </c>
      <c r="BK6" s="34">
        <f t="shared" si="7"/>
        <v>685.64</v>
      </c>
      <c r="BL6" s="34">
        <f t="shared" si="7"/>
        <v>665.11</v>
      </c>
      <c r="BM6" s="34">
        <f t="shared" si="7"/>
        <v>642.57000000000005</v>
      </c>
      <c r="BN6" s="34">
        <f t="shared" si="7"/>
        <v>599.92999999999995</v>
      </c>
      <c r="BO6" s="34">
        <f t="shared" si="7"/>
        <v>573.73</v>
      </c>
      <c r="BP6" s="33" t="str">
        <f>IF(BP7="","",IF(BP7="-","【-】","【"&amp;SUBSTITUTE(TEXT(BP7,"#,##0.00"),"-","△")&amp;"】"))</f>
        <v>【707.33】</v>
      </c>
      <c r="BQ6" s="34">
        <f>IF(BQ7="",NA(),BQ7)</f>
        <v>26.98</v>
      </c>
      <c r="BR6" s="34">
        <f t="shared" ref="BR6:BZ6" si="8">IF(BR7="",NA(),BR7)</f>
        <v>15.99</v>
      </c>
      <c r="BS6" s="34">
        <f t="shared" si="8"/>
        <v>58.31</v>
      </c>
      <c r="BT6" s="34">
        <f t="shared" si="8"/>
        <v>71.8</v>
      </c>
      <c r="BU6" s="34">
        <f t="shared" si="8"/>
        <v>72.290000000000006</v>
      </c>
      <c r="BV6" s="34">
        <f t="shared" si="8"/>
        <v>88.39</v>
      </c>
      <c r="BW6" s="34">
        <f t="shared" si="8"/>
        <v>85.64</v>
      </c>
      <c r="BX6" s="34">
        <f t="shared" si="8"/>
        <v>94.3</v>
      </c>
      <c r="BY6" s="34">
        <f t="shared" si="8"/>
        <v>95.76</v>
      </c>
      <c r="BZ6" s="34">
        <f t="shared" si="8"/>
        <v>100.74</v>
      </c>
      <c r="CA6" s="33" t="str">
        <f>IF(CA7="","",IF(CA7="-","【-】","【"&amp;SUBSTITUTE(TEXT(CA7,"#,##0.00"),"-","△")&amp;"】"))</f>
        <v>【101.26】</v>
      </c>
      <c r="CB6" s="34">
        <f>IF(CB7="",NA(),CB7)</f>
        <v>359.44</v>
      </c>
      <c r="CC6" s="34">
        <f t="shared" ref="CC6:CK6" si="9">IF(CC7="",NA(),CC7)</f>
        <v>639.12</v>
      </c>
      <c r="CD6" s="34">
        <f t="shared" si="9"/>
        <v>178.44</v>
      </c>
      <c r="CE6" s="34">
        <f t="shared" si="9"/>
        <v>147.61000000000001</v>
      </c>
      <c r="CF6" s="34">
        <f t="shared" si="9"/>
        <v>145.91</v>
      </c>
      <c r="CG6" s="34">
        <f t="shared" si="9"/>
        <v>128.96</v>
      </c>
      <c r="CH6" s="34">
        <f t="shared" si="9"/>
        <v>133</v>
      </c>
      <c r="CI6" s="34">
        <f t="shared" si="9"/>
        <v>120.18</v>
      </c>
      <c r="CJ6" s="34">
        <f t="shared" si="9"/>
        <v>119</v>
      </c>
      <c r="CK6" s="34">
        <f t="shared" si="9"/>
        <v>112.75</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67.61</v>
      </c>
      <c r="CS6" s="34">
        <f t="shared" si="10"/>
        <v>64.81</v>
      </c>
      <c r="CT6" s="34">
        <f t="shared" si="10"/>
        <v>64.81</v>
      </c>
      <c r="CU6" s="34">
        <f t="shared" si="10"/>
        <v>64.66</v>
      </c>
      <c r="CV6" s="34">
        <f t="shared" si="10"/>
        <v>64.650000000000006</v>
      </c>
      <c r="CW6" s="33" t="str">
        <f>IF(CW7="","",IF(CW7="-","【-】","【"&amp;SUBSTITUTE(TEXT(CW7,"#,##0.00"),"-","△")&amp;"】"))</f>
        <v>【60.13】</v>
      </c>
      <c r="CX6" s="34">
        <f>IF(CX7="",NA(),CX7)</f>
        <v>96.74</v>
      </c>
      <c r="CY6" s="34">
        <f t="shared" ref="CY6:DG6" si="11">IF(CY7="",NA(),CY7)</f>
        <v>96.89</v>
      </c>
      <c r="CZ6" s="34">
        <f t="shared" si="11"/>
        <v>97.04</v>
      </c>
      <c r="DA6" s="34">
        <f t="shared" si="11"/>
        <v>97.29</v>
      </c>
      <c r="DB6" s="34">
        <f t="shared" si="11"/>
        <v>97.46</v>
      </c>
      <c r="DC6" s="34">
        <f t="shared" si="11"/>
        <v>96.64</v>
      </c>
      <c r="DD6" s="34">
        <f t="shared" si="11"/>
        <v>96.76</v>
      </c>
      <c r="DE6" s="34">
        <f t="shared" si="11"/>
        <v>96.89</v>
      </c>
      <c r="DF6" s="34">
        <f t="shared" si="11"/>
        <v>97.08</v>
      </c>
      <c r="DG6" s="34">
        <f t="shared" si="11"/>
        <v>97.4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1.7</v>
      </c>
      <c r="EF6" s="34">
        <f t="shared" ref="EF6:EN6" si="14">IF(EF7="",NA(),EF7)</f>
        <v>7.59</v>
      </c>
      <c r="EG6" s="33">
        <f t="shared" si="14"/>
        <v>0</v>
      </c>
      <c r="EH6" s="33">
        <f t="shared" si="14"/>
        <v>0</v>
      </c>
      <c r="EI6" s="33">
        <f t="shared" si="14"/>
        <v>0</v>
      </c>
      <c r="EJ6" s="34">
        <f t="shared" si="14"/>
        <v>0.11</v>
      </c>
      <c r="EK6" s="34">
        <f t="shared" si="14"/>
        <v>0.22</v>
      </c>
      <c r="EL6" s="34">
        <f t="shared" si="14"/>
        <v>0.13</v>
      </c>
      <c r="EM6" s="34">
        <f t="shared" si="14"/>
        <v>0.16</v>
      </c>
      <c r="EN6" s="34">
        <f t="shared" si="14"/>
        <v>0.16</v>
      </c>
      <c r="EO6" s="33" t="str">
        <f>IF(EO7="","",IF(EO7="-","【-】","【"&amp;SUBSTITUTE(TEXT(EO7,"#,##0.00"),"-","△")&amp;"】"))</f>
        <v>【0.23】</v>
      </c>
    </row>
    <row r="7" spans="1:145" s="35" customFormat="1" x14ac:dyDescent="0.15">
      <c r="A7" s="27"/>
      <c r="B7" s="36">
        <v>2017</v>
      </c>
      <c r="C7" s="36">
        <v>122271</v>
      </c>
      <c r="D7" s="36">
        <v>47</v>
      </c>
      <c r="E7" s="36">
        <v>17</v>
      </c>
      <c r="F7" s="36">
        <v>1</v>
      </c>
      <c r="G7" s="36">
        <v>0</v>
      </c>
      <c r="H7" s="36" t="s">
        <v>110</v>
      </c>
      <c r="I7" s="36" t="s">
        <v>111</v>
      </c>
      <c r="J7" s="36" t="s">
        <v>112</v>
      </c>
      <c r="K7" s="36" t="s">
        <v>113</v>
      </c>
      <c r="L7" s="36" t="s">
        <v>114</v>
      </c>
      <c r="M7" s="36" t="s">
        <v>115</v>
      </c>
      <c r="N7" s="37" t="s">
        <v>116</v>
      </c>
      <c r="O7" s="37" t="s">
        <v>117</v>
      </c>
      <c r="P7" s="37">
        <v>99.6</v>
      </c>
      <c r="Q7" s="37">
        <v>82.9</v>
      </c>
      <c r="R7" s="37">
        <v>1512</v>
      </c>
      <c r="S7" s="37">
        <v>167938</v>
      </c>
      <c r="T7" s="37">
        <v>17.3</v>
      </c>
      <c r="U7" s="37">
        <v>9707.4</v>
      </c>
      <c r="V7" s="37">
        <v>168175</v>
      </c>
      <c r="W7" s="37">
        <v>15.83</v>
      </c>
      <c r="X7" s="37">
        <v>10623.82</v>
      </c>
      <c r="Y7" s="37">
        <v>61.11</v>
      </c>
      <c r="Z7" s="37">
        <v>85.51</v>
      </c>
      <c r="AA7" s="37">
        <v>96.02</v>
      </c>
      <c r="AB7" s="37">
        <v>83.93</v>
      </c>
      <c r="AC7" s="37">
        <v>74.290000000000006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565.55999999999995</v>
      </c>
      <c r="BG7" s="37">
        <v>578.47</v>
      </c>
      <c r="BH7" s="37">
        <v>577.21</v>
      </c>
      <c r="BI7" s="37">
        <v>513.26</v>
      </c>
      <c r="BJ7" s="37">
        <v>475.45</v>
      </c>
      <c r="BK7" s="37">
        <v>685.64</v>
      </c>
      <c r="BL7" s="37">
        <v>665.11</v>
      </c>
      <c r="BM7" s="37">
        <v>642.57000000000005</v>
      </c>
      <c r="BN7" s="37">
        <v>599.92999999999995</v>
      </c>
      <c r="BO7" s="37">
        <v>573.73</v>
      </c>
      <c r="BP7" s="37">
        <v>707.33</v>
      </c>
      <c r="BQ7" s="37">
        <v>26.98</v>
      </c>
      <c r="BR7" s="37">
        <v>15.99</v>
      </c>
      <c r="BS7" s="37">
        <v>58.31</v>
      </c>
      <c r="BT7" s="37">
        <v>71.8</v>
      </c>
      <c r="BU7" s="37">
        <v>72.290000000000006</v>
      </c>
      <c r="BV7" s="37">
        <v>88.39</v>
      </c>
      <c r="BW7" s="37">
        <v>85.64</v>
      </c>
      <c r="BX7" s="37">
        <v>94.3</v>
      </c>
      <c r="BY7" s="37">
        <v>95.76</v>
      </c>
      <c r="BZ7" s="37">
        <v>100.74</v>
      </c>
      <c r="CA7" s="37">
        <v>101.26</v>
      </c>
      <c r="CB7" s="37">
        <v>359.44</v>
      </c>
      <c r="CC7" s="37">
        <v>639.12</v>
      </c>
      <c r="CD7" s="37">
        <v>178.44</v>
      </c>
      <c r="CE7" s="37">
        <v>147.61000000000001</v>
      </c>
      <c r="CF7" s="37">
        <v>145.91</v>
      </c>
      <c r="CG7" s="37">
        <v>128.96</v>
      </c>
      <c r="CH7" s="37">
        <v>133</v>
      </c>
      <c r="CI7" s="37">
        <v>120.18</v>
      </c>
      <c r="CJ7" s="37">
        <v>119</v>
      </c>
      <c r="CK7" s="37">
        <v>112.75</v>
      </c>
      <c r="CL7" s="37">
        <v>136.38999999999999</v>
      </c>
      <c r="CM7" s="37" t="s">
        <v>116</v>
      </c>
      <c r="CN7" s="37" t="s">
        <v>116</v>
      </c>
      <c r="CO7" s="37" t="s">
        <v>116</v>
      </c>
      <c r="CP7" s="37" t="s">
        <v>116</v>
      </c>
      <c r="CQ7" s="37" t="s">
        <v>116</v>
      </c>
      <c r="CR7" s="37">
        <v>67.61</v>
      </c>
      <c r="CS7" s="37">
        <v>64.81</v>
      </c>
      <c r="CT7" s="37">
        <v>64.81</v>
      </c>
      <c r="CU7" s="37">
        <v>64.66</v>
      </c>
      <c r="CV7" s="37">
        <v>64.650000000000006</v>
      </c>
      <c r="CW7" s="37">
        <v>60.13</v>
      </c>
      <c r="CX7" s="37">
        <v>96.74</v>
      </c>
      <c r="CY7" s="37">
        <v>96.89</v>
      </c>
      <c r="CZ7" s="37">
        <v>97.04</v>
      </c>
      <c r="DA7" s="37">
        <v>97.29</v>
      </c>
      <c r="DB7" s="37">
        <v>97.46</v>
      </c>
      <c r="DC7" s="37">
        <v>96.64</v>
      </c>
      <c r="DD7" s="37">
        <v>96.76</v>
      </c>
      <c r="DE7" s="37">
        <v>96.89</v>
      </c>
      <c r="DF7" s="37">
        <v>97.08</v>
      </c>
      <c r="DG7" s="37">
        <v>97.4</v>
      </c>
      <c r="DH7" s="37">
        <v>95.06</v>
      </c>
      <c r="DI7" s="37"/>
      <c r="DJ7" s="37"/>
      <c r="DK7" s="37"/>
      <c r="DL7" s="37"/>
      <c r="DM7" s="37"/>
      <c r="DN7" s="37"/>
      <c r="DO7" s="37"/>
      <c r="DP7" s="37"/>
      <c r="DQ7" s="37"/>
      <c r="DR7" s="37"/>
      <c r="DS7" s="37"/>
      <c r="DT7" s="37"/>
      <c r="DU7" s="37"/>
      <c r="DV7" s="37"/>
      <c r="DW7" s="37"/>
      <c r="DX7" s="37"/>
      <c r="DY7" s="37"/>
      <c r="DZ7" s="37"/>
      <c r="EA7" s="37"/>
      <c r="EB7" s="37"/>
      <c r="EC7" s="37"/>
      <c r="ED7" s="37"/>
      <c r="EE7" s="37">
        <v>1.7</v>
      </c>
      <c r="EF7" s="37">
        <v>7.59</v>
      </c>
      <c r="EG7" s="37">
        <v>0</v>
      </c>
      <c r="EH7" s="37">
        <v>0</v>
      </c>
      <c r="EI7" s="37">
        <v>0</v>
      </c>
      <c r="EJ7" s="37">
        <v>0.11</v>
      </c>
      <c r="EK7" s="37">
        <v>0.22</v>
      </c>
      <c r="EL7" s="37">
        <v>0.13</v>
      </c>
      <c r="EM7" s="37">
        <v>0.16</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EE4:EO4"/>
    <mergeCell ref="H3:X4"/>
    <mergeCell ref="Y3:DH3"/>
    <mergeCell ref="DI3:EO3"/>
    <mergeCell ref="Y4:AI4"/>
    <mergeCell ref="AJ4:AT4"/>
    <mergeCell ref="AU4:BE4"/>
    <mergeCell ref="BF4:BP4"/>
    <mergeCell ref="BQ4:CA4"/>
    <mergeCell ref="CB4:CL4"/>
    <mergeCell ref="CM4:CW4"/>
    <mergeCell ref="CX4:DH4"/>
    <mergeCell ref="DI4:DS4"/>
    <mergeCell ref="DT4:ED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2019-01-25T08:12:50Z</cp:lastPrinted>
  <dcterms:created xsi:type="dcterms:W3CDTF">2018-12-03T09:02:14Z</dcterms:created>
  <dcterms:modified xsi:type="dcterms:W3CDTF">2019-02-21T03:06:13Z</dcterms:modified>
</cp:coreProperties>
</file>