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YIw4KM4MXrio7qqgMRB8knGtf8IjmI7Cb6cg9l25TSbho6YGzlanfxgyokXywKVNrv7cR6m1Y8te82xFyP/URw==" workbookSaltValue="lTDgUcICxWm5HxzoidK/g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<sst xmlns="http://schemas.openxmlformats.org/spreadsheetml/2006/main" count="232" uniqueCount="120">
  <si>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</si>
  <si>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</si>
  <si>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</si>
  <si>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</si>
  <si>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</si>
  <si>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</si>
  <si>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</si>
  <si>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</si>
  <si>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</si>
  <si>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</si>
  <si>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</si>
  <si>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</si>
  <si>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</si>
  <si>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</si>
  <si>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</si>
  <si>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</si>
  <si>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</si>
  <si>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</si>
  <si>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</si>
  <si>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</si>
  <si>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</si>
  <si>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</si>
  <si>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</si>
  <si>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</si>
  <si>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</si>
  <si>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</si>
  <si>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</si>
  <si>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</si>
  <si>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</si>
  <si>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</si>
  <si>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</si>
  <si>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</si>
  <si>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</si>
  <si>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</si>
  <si>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</si>
  <si>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</si>
  <si>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</si>
  <si>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</si>
  <si>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</si>
  <si>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</si>
  <si>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</si>
  <si>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</si>
  <si>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</si>
  <si>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</si>
  <si>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</si>
  <si>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</si>
  <si>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</si>
  <si>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</si>
  <si>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</si>
  <si>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</si>
  <si>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</si>
  <si>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</si>
  <si>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</si>
  <si>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</si>
  <si>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</si>
  <si>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</si>
  <si>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</si>
  <si>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</si>
  <si>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</si>
  <si>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</si>
  <si>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</si>
  <si>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</si>
  <si>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</si>
  <si>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</si>
  <si>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</si>
  <si>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</si>
  <si>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</si>
  <si>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</si>
  <si>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</si>
  <si>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</si>
  <si>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</si>
  <si>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</si>
  <si>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</si>
  <si>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</si>
  <si>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</si>
  <si>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</si>
  <si>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</si>
  <si>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</si>
  <si>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</si>
  <si>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</si>
  <si>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</si>
  <si>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</si>
  <si>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</si>
  <si>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</si>
  <si>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</si>
  <si>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</si>
  <si>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</si>
  <si>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</si>
  <si>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</si>
  <si>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</si>
  <si>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</si>
  <si>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</si>
  <si>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</si>
  <si>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</si>
  <si>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</si>
  <si>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</si>
  <si>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</si>
  <si>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</si>
  <si>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</si>
  <si>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</si>
  <si>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</si>
  <si>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</si>
  <si>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</si>
  <si>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</si>
  <si>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</si>
  <si>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流山市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</si>
  <si>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</si>
  <si>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</si>
  <si>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</si>
  <si>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</si>
  <si>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</si>
  <si>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</si>
  <si>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</si>
  <si>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</si>
  <si>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</si>
  <si>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</si>
  <si>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</si>
  <si>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管路更新率については区画整理事業の終了が近づくに伴い既設管が増加したことから全国及び類似団体と比較しても低い数値となった。
　管路経年化率については全国及び類似団体と比較して数値は小さいものの前年比で150％増、前々年度比で278％と増加が著しいことから更新については計画的に進めていきたい。</t>
    <rPh sb="1" eb="3">
      <t>カンロ</t>
    </rPh>
    <rPh sb="3" eb="5">
      <t>コウシン</t>
    </rPh>
    <rPh sb="5" eb="6">
      <t>リツ</t>
    </rPh>
    <rPh sb="11" eb="13">
      <t>クカク</t>
    </rPh>
    <rPh sb="13" eb="15">
      <t>セイリ</t>
    </rPh>
    <rPh sb="15" eb="17">
      <t>ジギョウ</t>
    </rPh>
    <rPh sb="18" eb="20">
      <t>シュウリョウ</t>
    </rPh>
    <rPh sb="21" eb="22">
      <t>チカ</t>
    </rPh>
    <rPh sb="25" eb="26">
      <t>トモナ</t>
    </rPh>
    <rPh sb="27" eb="28">
      <t>スデ</t>
    </rPh>
    <rPh sb="28" eb="29">
      <t>セツ</t>
    </rPh>
    <rPh sb="29" eb="30">
      <t>クダ</t>
    </rPh>
    <rPh sb="31" eb="33">
      <t>ゾウカ</t>
    </rPh>
    <rPh sb="39" eb="41">
      <t>ゼンコク</t>
    </rPh>
    <rPh sb="41" eb="42">
      <t>オヨ</t>
    </rPh>
    <rPh sb="43" eb="45">
      <t>ルイジ</t>
    </rPh>
    <rPh sb="45" eb="47">
      <t>ダンタイ</t>
    </rPh>
    <rPh sb="48" eb="50">
      <t>ヒカク</t>
    </rPh>
    <rPh sb="53" eb="54">
      <t>ヒク</t>
    </rPh>
    <rPh sb="55" eb="57">
      <t>スウチ</t>
    </rPh>
    <rPh sb="64" eb="66">
      <t>カンロ</t>
    </rPh>
    <rPh sb="66" eb="69">
      <t>ケイネンカ</t>
    </rPh>
    <rPh sb="69" eb="70">
      <t>リツ</t>
    </rPh>
    <rPh sb="75" eb="77">
      <t>ゼンコク</t>
    </rPh>
    <rPh sb="77" eb="78">
      <t>オヨ</t>
    </rPh>
    <rPh sb="79" eb="81">
      <t>ルイジ</t>
    </rPh>
    <rPh sb="81" eb="83">
      <t>ダンタイ</t>
    </rPh>
    <rPh sb="84" eb="86">
      <t>ヒカク</t>
    </rPh>
    <rPh sb="88" eb="90">
      <t>スウチ</t>
    </rPh>
    <rPh sb="91" eb="92">
      <t>チイ</t>
    </rPh>
    <rPh sb="97" eb="100">
      <t>ゼンネンヒ</t>
    </rPh>
    <rPh sb="105" eb="106">
      <t>ゾウ</t>
    </rPh>
    <rPh sb="107" eb="109">
      <t>ゼンゼン</t>
    </rPh>
    <rPh sb="109" eb="111">
      <t>ネンド</t>
    </rPh>
    <rPh sb="111" eb="112">
      <t>ヒ</t>
    </rPh>
    <rPh sb="118" eb="120">
      <t>ゾウカ</t>
    </rPh>
    <rPh sb="121" eb="122">
      <t>イチジル</t>
    </rPh>
    <rPh sb="128" eb="130">
      <t>コウシン</t>
    </rPh>
    <rPh sb="135" eb="138">
      <t>ケイカクテキ</t>
    </rPh>
    <rPh sb="139" eb="140">
      <t>スス</t>
    </rPh>
    <phoneticPr fontId="4"/>
  </si>
  <si>
    <t>　経常収支比率をはじめ経営の健全性・効率性が全体的に高く、これは前年度に引き続き人口増加が進んだことが大きく影響していると考えている。
　平成29年度からは大口水道利用者の水道離れを抑止するために「特別給水特約制度」を実施しているが、当初の見込みより給水収益は落ちていない状況にある。
　財務の安全性については平成31年度についても前年度から引き続き、企業債は予算計上していないため債務負担の軽減が見込まれる。
　区画整理事業も終了に近づいていることから、前年度と比較して管路経年化率の増加及び管路更新率の減少も考慮して管路更新を今まで以上に実施し、管路更新率の改善を図る必要があると考えている。</t>
    <rPh sb="1" eb="3">
      <t>ケイジョウ</t>
    </rPh>
    <rPh sb="3" eb="5">
      <t>シュウシ</t>
    </rPh>
    <rPh sb="5" eb="7">
      <t>ヒリツ</t>
    </rPh>
    <rPh sb="11" eb="13">
      <t>ケイエイ</t>
    </rPh>
    <rPh sb="14" eb="17">
      <t>ケンゼンセイ</t>
    </rPh>
    <rPh sb="18" eb="21">
      <t>コウリツセイ</t>
    </rPh>
    <rPh sb="22" eb="25">
      <t>ゼンタイテキ</t>
    </rPh>
    <rPh sb="26" eb="27">
      <t>タカ</t>
    </rPh>
    <rPh sb="32" eb="35">
      <t>ゼンネンド</t>
    </rPh>
    <rPh sb="36" eb="37">
      <t>ヒ</t>
    </rPh>
    <rPh sb="38" eb="39">
      <t>ツヅ</t>
    </rPh>
    <rPh sb="40" eb="42">
      <t>ジンコウ</t>
    </rPh>
    <rPh sb="42" eb="44">
      <t>ゾウカ</t>
    </rPh>
    <rPh sb="45" eb="46">
      <t>スス</t>
    </rPh>
    <rPh sb="51" eb="52">
      <t>オオ</t>
    </rPh>
    <rPh sb="54" eb="56">
      <t>エイキョウ</t>
    </rPh>
    <rPh sb="61" eb="62">
      <t>カンガ</t>
    </rPh>
    <rPh sb="69" eb="71">
      <t>ヘイセイ</t>
    </rPh>
    <rPh sb="73" eb="75">
      <t>ネンド</t>
    </rPh>
    <rPh sb="78" eb="80">
      <t>オオクチ</t>
    </rPh>
    <rPh sb="80" eb="82">
      <t>スイドウ</t>
    </rPh>
    <rPh sb="82" eb="85">
      <t>リヨウシャ</t>
    </rPh>
    <rPh sb="86" eb="88">
      <t>スイドウ</t>
    </rPh>
    <rPh sb="88" eb="89">
      <t>バナ</t>
    </rPh>
    <rPh sb="91" eb="93">
      <t>ヨクシ</t>
    </rPh>
    <rPh sb="99" eb="101">
      <t>トクベツ</t>
    </rPh>
    <rPh sb="101" eb="103">
      <t>キュウスイ</t>
    </rPh>
    <rPh sb="103" eb="105">
      <t>トクヤク</t>
    </rPh>
    <rPh sb="105" eb="107">
      <t>セイド</t>
    </rPh>
    <rPh sb="109" eb="111">
      <t>ジッシ</t>
    </rPh>
    <rPh sb="117" eb="119">
      <t>トウショ</t>
    </rPh>
    <rPh sb="120" eb="122">
      <t>ミコ</t>
    </rPh>
    <rPh sb="125" eb="127">
      <t>キュウスイ</t>
    </rPh>
    <rPh sb="127" eb="129">
      <t>シュウエキ</t>
    </rPh>
    <rPh sb="130" eb="131">
      <t>オ</t>
    </rPh>
    <rPh sb="136" eb="138">
      <t>ジョウキョウ</t>
    </rPh>
    <rPh sb="144" eb="146">
      <t>ザイム</t>
    </rPh>
    <rPh sb="147" eb="150">
      <t>アンゼンセイ</t>
    </rPh>
    <rPh sb="155" eb="157">
      <t>ヘイセイ</t>
    </rPh>
    <rPh sb="159" eb="161">
      <t>ネンド</t>
    </rPh>
    <rPh sb="166" eb="169">
      <t>ゼンネンド</t>
    </rPh>
    <rPh sb="171" eb="172">
      <t>ヒ</t>
    </rPh>
    <rPh sb="173" eb="174">
      <t>ツヅ</t>
    </rPh>
    <rPh sb="176" eb="178">
      <t>キギョウ</t>
    </rPh>
    <rPh sb="178" eb="179">
      <t>サイ</t>
    </rPh>
    <rPh sb="180" eb="182">
      <t>ヨサン</t>
    </rPh>
    <rPh sb="182" eb="184">
      <t>ケイジョウ</t>
    </rPh>
    <rPh sb="191" eb="193">
      <t>サイム</t>
    </rPh>
    <rPh sb="193" eb="195">
      <t>フタン</t>
    </rPh>
    <rPh sb="196" eb="198">
      <t>ケイゲン</t>
    </rPh>
    <rPh sb="199" eb="201">
      <t>ミコ</t>
    </rPh>
    <rPh sb="207" eb="209">
      <t>クカク</t>
    </rPh>
    <rPh sb="209" eb="211">
      <t>セイリ</t>
    </rPh>
    <rPh sb="211" eb="213">
      <t>ジギョウ</t>
    </rPh>
    <rPh sb="214" eb="216">
      <t>シュウリョウ</t>
    </rPh>
    <rPh sb="217" eb="218">
      <t>チカ</t>
    </rPh>
    <rPh sb="228" eb="231">
      <t>ゼンネンド</t>
    </rPh>
    <rPh sb="232" eb="234">
      <t>ヒカク</t>
    </rPh>
    <rPh sb="236" eb="238">
      <t>カンロ</t>
    </rPh>
    <rPh sb="238" eb="241">
      <t>ケイネンカ</t>
    </rPh>
    <rPh sb="241" eb="242">
      <t>リツ</t>
    </rPh>
    <rPh sb="243" eb="245">
      <t>ゾウカ</t>
    </rPh>
    <rPh sb="245" eb="246">
      <t>オヨ</t>
    </rPh>
    <rPh sb="247" eb="249">
      <t>カンロ</t>
    </rPh>
    <rPh sb="249" eb="251">
      <t>コウシン</t>
    </rPh>
    <rPh sb="251" eb="252">
      <t>リツ</t>
    </rPh>
    <rPh sb="253" eb="255">
      <t>ゲンショウ</t>
    </rPh>
    <rPh sb="256" eb="258">
      <t>コウリョ</t>
    </rPh>
    <rPh sb="260" eb="262">
      <t>カンロ</t>
    </rPh>
    <rPh sb="262" eb="264">
      <t>コウシン</t>
    </rPh>
    <rPh sb="265" eb="266">
      <t>イマ</t>
    </rPh>
    <rPh sb="268" eb="270">
      <t>イジョウ</t>
    </rPh>
    <rPh sb="271" eb="273">
      <t>ジッシ</t>
    </rPh>
    <rPh sb="275" eb="277">
      <t>カンロ</t>
    </rPh>
    <rPh sb="277" eb="279">
      <t>コウシン</t>
    </rPh>
    <rPh sb="279" eb="280">
      <t>リツ</t>
    </rPh>
    <rPh sb="281" eb="283">
      <t>カイゼン</t>
    </rPh>
    <rPh sb="284" eb="285">
      <t>ハカ</t>
    </rPh>
    <rPh sb="286" eb="288">
      <t>ヒツヨウ</t>
    </rPh>
    <rPh sb="292" eb="293">
      <t>カンガ</t>
    </rPh>
    <phoneticPr fontId="4"/>
  </si>
  <si>
    <t>　経営の健全性を示す経常収支比率は、類似団体と比較して高く、前年度に引き続き流山市の人口増加が大きく影響している。
　料金回収率については類似団体では前年度と比較して低下したが流山市は前年度と比較して増加した。
　短期的債務に対する支払能力を示す流動比率については前年度と比較すると下回っているが、類似団体と比較すると高い水準となっている。
　給水収益に対する企業債残高の規模を表す企業債残高対給水収益比率については、前年度と比較して類似団体を下回っており、平成29年度は新規企業債の発行を行わなかったことから今後も減少が見込まれる。
　給水原価については、全国平均を下回り、類似団体と比較してほぼ同水準となっている。また、施設利用率については全国平均及び類似団体よりも高い利用率となっている。一方、有収率は前年度と比較すると下回っているが類似団体と比較しても高い水準となっていることから今年度も効率的な稼働が収益に繋がった。
　</t>
    <rPh sb="1" eb="3">
      <t>ケイエイ</t>
    </rPh>
    <rPh sb="4" eb="7">
      <t>ケンゼンセイ</t>
    </rPh>
    <rPh sb="8" eb="9">
      <t>シメ</t>
    </rPh>
    <rPh sb="10" eb="12">
      <t>ケイジョウ</t>
    </rPh>
    <rPh sb="12" eb="14">
      <t>シュウシ</t>
    </rPh>
    <rPh sb="14" eb="16">
      <t>ヒリツ</t>
    </rPh>
    <rPh sb="18" eb="20">
      <t>ルイジ</t>
    </rPh>
    <rPh sb="20" eb="22">
      <t>ダンタイ</t>
    </rPh>
    <rPh sb="23" eb="25">
      <t>ヒカク</t>
    </rPh>
    <rPh sb="27" eb="28">
      <t>タカ</t>
    </rPh>
    <rPh sb="30" eb="33">
      <t>ゼンネンド</t>
    </rPh>
    <rPh sb="34" eb="35">
      <t>ヒ</t>
    </rPh>
    <rPh sb="36" eb="37">
      <t>ツヅ</t>
    </rPh>
    <rPh sb="38" eb="41">
      <t>ナガレヤマシ</t>
    </rPh>
    <rPh sb="42" eb="44">
      <t>ジンコウ</t>
    </rPh>
    <rPh sb="44" eb="46">
      <t>ゾウカ</t>
    </rPh>
    <rPh sb="47" eb="48">
      <t>オオ</t>
    </rPh>
    <rPh sb="50" eb="52">
      <t>エイキョウ</t>
    </rPh>
    <rPh sb="59" eb="61">
      <t>リョウキン</t>
    </rPh>
    <rPh sb="61" eb="63">
      <t>カイシュウ</t>
    </rPh>
    <rPh sb="63" eb="64">
      <t>リツ</t>
    </rPh>
    <rPh sb="69" eb="71">
      <t>ルイジ</t>
    </rPh>
    <rPh sb="71" eb="73">
      <t>ダンタイ</t>
    </rPh>
    <rPh sb="75" eb="78">
      <t>ゼンネンド</t>
    </rPh>
    <rPh sb="79" eb="81">
      <t>ヒカク</t>
    </rPh>
    <rPh sb="83" eb="85">
      <t>テイカ</t>
    </rPh>
    <rPh sb="88" eb="91">
      <t>ナガレヤマシ</t>
    </rPh>
    <rPh sb="92" eb="95">
      <t>ゼンネンド</t>
    </rPh>
    <rPh sb="96" eb="98">
      <t>ヒカク</t>
    </rPh>
    <rPh sb="100" eb="102">
      <t>ゾウカ</t>
    </rPh>
    <rPh sb="107" eb="110">
      <t>タンキテキ</t>
    </rPh>
    <rPh sb="110" eb="112">
      <t>サイム</t>
    </rPh>
    <rPh sb="113" eb="114">
      <t>タイ</t>
    </rPh>
    <rPh sb="116" eb="118">
      <t>シハライ</t>
    </rPh>
    <rPh sb="118" eb="120">
      <t>ノウリョク</t>
    </rPh>
    <rPh sb="121" eb="122">
      <t>シメ</t>
    </rPh>
    <rPh sb="123" eb="125">
      <t>リュウドウ</t>
    </rPh>
    <rPh sb="125" eb="127">
      <t>ヒリツ</t>
    </rPh>
    <rPh sb="132" eb="135">
      <t>ゼンネンド</t>
    </rPh>
    <rPh sb="136" eb="138">
      <t>ヒカク</t>
    </rPh>
    <rPh sb="141" eb="143">
      <t>シタマワ</t>
    </rPh>
    <rPh sb="149" eb="151">
      <t>ルイジ</t>
    </rPh>
    <rPh sb="151" eb="153">
      <t>ダンタイ</t>
    </rPh>
    <rPh sb="154" eb="156">
      <t>ヒカク</t>
    </rPh>
    <rPh sb="159" eb="160">
      <t>タカ</t>
    </rPh>
    <rPh sb="161" eb="163">
      <t>スイジュン</t>
    </rPh>
    <rPh sb="172" eb="174">
      <t>キュウスイ</t>
    </rPh>
    <rPh sb="174" eb="176">
      <t>シュウエキ</t>
    </rPh>
    <rPh sb="177" eb="178">
      <t>タイ</t>
    </rPh>
    <rPh sb="180" eb="182">
      <t>キギョウ</t>
    </rPh>
    <rPh sb="182" eb="183">
      <t>サイ</t>
    </rPh>
    <rPh sb="183" eb="185">
      <t>ザンダカ</t>
    </rPh>
    <rPh sb="186" eb="188">
      <t>キボ</t>
    </rPh>
    <rPh sb="189" eb="190">
      <t>アラワ</t>
    </rPh>
    <rPh sb="191" eb="193">
      <t>キギョウ</t>
    </rPh>
    <rPh sb="193" eb="194">
      <t>サイ</t>
    </rPh>
    <rPh sb="194" eb="196">
      <t>ザンダカ</t>
    </rPh>
    <rPh sb="196" eb="197">
      <t>タイ</t>
    </rPh>
    <rPh sb="197" eb="199">
      <t>キュウスイ</t>
    </rPh>
    <rPh sb="199" eb="201">
      <t>シュウエキ</t>
    </rPh>
    <rPh sb="201" eb="203">
      <t>ヒリツ</t>
    </rPh>
    <rPh sb="209" eb="212">
      <t>ゼンネンド</t>
    </rPh>
    <rPh sb="213" eb="215">
      <t>ヒカク</t>
    </rPh>
    <rPh sb="217" eb="219">
      <t>ルイジ</t>
    </rPh>
    <rPh sb="219" eb="221">
      <t>ダンタイ</t>
    </rPh>
    <rPh sb="222" eb="224">
      <t>シタマワ</t>
    </rPh>
    <rPh sb="229" eb="231">
      <t>ヘイセイ</t>
    </rPh>
    <rPh sb="233" eb="235">
      <t>ネンド</t>
    </rPh>
    <rPh sb="236" eb="238">
      <t>シンキ</t>
    </rPh>
    <rPh sb="238" eb="240">
      <t>キギョウ</t>
    </rPh>
    <rPh sb="240" eb="241">
      <t>サイ</t>
    </rPh>
    <rPh sb="242" eb="244">
      <t>ハッコウ</t>
    </rPh>
    <rPh sb="245" eb="246">
      <t>オコナ</t>
    </rPh>
    <rPh sb="255" eb="257">
      <t>コンゴ</t>
    </rPh>
    <rPh sb="258" eb="260">
      <t>ゲンショウ</t>
    </rPh>
    <rPh sb="261" eb="263">
      <t>ミコ</t>
    </rPh>
    <rPh sb="269" eb="271">
      <t>キュウスイ</t>
    </rPh>
    <rPh sb="271" eb="273">
      <t>ゲンカ</t>
    </rPh>
    <rPh sb="279" eb="281">
      <t>ゼンコク</t>
    </rPh>
    <rPh sb="281" eb="283">
      <t>ヘイキン</t>
    </rPh>
    <rPh sb="284" eb="286">
      <t>シタマワ</t>
    </rPh>
    <rPh sb="288" eb="290">
      <t>ルイジ</t>
    </rPh>
    <rPh sb="290" eb="292">
      <t>ダンタイ</t>
    </rPh>
    <rPh sb="293" eb="295">
      <t>ヒカク</t>
    </rPh>
    <rPh sb="299" eb="302">
      <t>ドウスイジュン</t>
    </rPh>
    <rPh sb="312" eb="314">
      <t>シセツ</t>
    </rPh>
    <rPh sb="314" eb="317">
      <t>リヨウリツ</t>
    </rPh>
    <rPh sb="322" eb="324">
      <t>ゼンコク</t>
    </rPh>
    <rPh sb="324" eb="326">
      <t>ヘイキン</t>
    </rPh>
    <rPh sb="326" eb="327">
      <t>オヨ</t>
    </rPh>
    <rPh sb="328" eb="330">
      <t>ルイジ</t>
    </rPh>
    <rPh sb="330" eb="332">
      <t>ダンタイ</t>
    </rPh>
    <rPh sb="335" eb="336">
      <t>タカ</t>
    </rPh>
    <rPh sb="337" eb="340">
      <t>リヨウリツ</t>
    </rPh>
    <rPh sb="347" eb="349">
      <t>イッポウ</t>
    </rPh>
    <rPh sb="350" eb="353">
      <t>ユウシュウリツ</t>
    </rPh>
    <rPh sb="354" eb="357">
      <t>ゼンネンド</t>
    </rPh>
    <rPh sb="358" eb="360">
      <t>ヒカク</t>
    </rPh>
    <rPh sb="363" eb="365">
      <t>シタマワ</t>
    </rPh>
    <rPh sb="370" eb="372">
      <t>ルイジ</t>
    </rPh>
    <rPh sb="372" eb="374">
      <t>ダンタイ</t>
    </rPh>
    <rPh sb="375" eb="377">
      <t>ヒカク</t>
    </rPh>
    <rPh sb="380" eb="381">
      <t>タカ</t>
    </rPh>
    <rPh sb="382" eb="384">
      <t>スイジュン</t>
    </rPh>
    <rPh sb="394" eb="397">
      <t>コンネンド</t>
    </rPh>
    <rPh sb="398" eb="401">
      <t>コウリツテキ</t>
    </rPh>
    <rPh sb="402" eb="404">
      <t>カドウ</t>
    </rPh>
    <rPh sb="405" eb="407">
      <t>シュウエキ</t>
    </rPh>
    <rPh sb="408" eb="409">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</si>
</sst>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c:v>
                </c:pt>
                <c:pt idx="1">
                  <c:v>0.83</c:v>
                </c:pt>
                <c:pt idx="2">
                  <c:v>0.56999999999999995</c:v>
                </c:pt>
                <c:pt idx="3">
                  <c:v>0.38</c:v>
                </c:pt>
                <c:pt idx="4">
                  <c:v>0.21</c:v>
                </c:pt>
              </c:numCache>
            </c:numRef>
          </c:val>
          <c:extLst>
            <c:ext xmlns:c16="http://schemas.microsoft.com/office/drawing/2014/chart" uri="{C3380CC4-5D6E-409C-BE32-E72D297353CC}">
              <c16:uniqueId val="{00000000-753F-44BC-BBE3-B658CA8B20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753F-44BC-BBE3-B658CA8B20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78.23</c:v>
                </c:pt>
                <c:pt idx="1">
                  <c:v>80.44</c:v>
                </c:pt>
                <c:pt idx="2">
                  <c:v>81.569999999999993</c:v>
                </c:pt>
                <c:pt idx="3">
                  <c:v>80.680000000000007</c:v>
                </c:pt>
                <c:pt idx="4">
                  <c:v>81.290000000000006</c:v>
                </c:pt>
              </c:numCache>
            </c:numRef>
          </c:val>
          <c:extLst>
            <c:ext xmlns:c16="http://schemas.microsoft.com/office/drawing/2014/chart" uri="{C3380CC4-5D6E-409C-BE32-E72D297353CC}">
              <c16:uniqueId val="{00000000-65C7-429C-B656-AB1C7A3334D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65C7-429C-B656-AB1C7A3334D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95.24</c:v>
                </c:pt>
                <c:pt idx="1">
                  <c:v>94.06</c:v>
                </c:pt>
                <c:pt idx="2">
                  <c:v>94.63</c:v>
                </c:pt>
                <c:pt idx="3">
                  <c:v>95.11</c:v>
                </c:pt>
                <c:pt idx="4">
                  <c:v>94.68</c:v>
                </c:pt>
              </c:numCache>
            </c:numRef>
          </c:val>
          <c:extLst>
            <c:ext xmlns:c16="http://schemas.microsoft.com/office/drawing/2014/chart" uri="{C3380CC4-5D6E-409C-BE32-E72D297353CC}">
              <c16:uniqueId val="{00000000-52E9-4F0C-B887-DF838D4C79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52E9-4F0C-B887-DF838D4C79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113.21</c:v>
                </c:pt>
                <c:pt idx="1">
                  <c:v>116.25</c:v>
                </c:pt>
                <c:pt idx="2">
                  <c:v>125.76</c:v>
                </c:pt>
                <c:pt idx="3">
                  <c:v>131.01</c:v>
                </c:pt>
                <c:pt idx="4">
                  <c:v>133.16</c:v>
                </c:pt>
              </c:numCache>
            </c:numRef>
          </c:val>
          <c:extLst>
            <c:ext xmlns:c16="http://schemas.microsoft.com/office/drawing/2014/chart" uri="{C3380CC4-5D6E-409C-BE32-E72D297353CC}">
              <c16:uniqueId val="{00000000-2CC7-4B5D-9059-B121B6A7A8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2CC7-4B5D-9059-B121B6A7A8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37.24</c:v>
                </c:pt>
                <c:pt idx="1">
                  <c:v>38.1</c:v>
                </c:pt>
                <c:pt idx="2">
                  <c:v>39.97</c:v>
                </c:pt>
                <c:pt idx="3">
                  <c:v>41.35</c:v>
                </c:pt>
                <c:pt idx="4">
                  <c:v>42.55</c:v>
                </c:pt>
              </c:numCache>
            </c:numRef>
          </c:val>
          <c:extLst>
            <c:ext xmlns:c16="http://schemas.microsoft.com/office/drawing/2014/chart" uri="{C3380CC4-5D6E-409C-BE32-E72D297353CC}">
              <c16:uniqueId val="{00000000-3BAD-4C60-8B4C-800FD772CE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3BAD-4C60-8B4C-800FD772CE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1.96</c:v>
                </c:pt>
                <c:pt idx="2">
                  <c:v>2.48</c:v>
                </c:pt>
                <c:pt idx="3">
                  <c:v>4.5999999999999996</c:v>
                </c:pt>
                <c:pt idx="4">
                  <c:v>6.9</c:v>
                </c:pt>
              </c:numCache>
            </c:numRef>
          </c:val>
          <c:extLst>
            <c:ext xmlns:c16="http://schemas.microsoft.com/office/drawing/2014/chart" uri="{C3380CC4-5D6E-409C-BE32-E72D297353CC}">
              <c16:uniqueId val="{00000000-0D8F-4B75-A7CE-BEC87A683D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0D8F-4B75-A7CE-BEC87A683D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03-472E-B5AE-FBD70F8605F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B03-472E-B5AE-FBD70F8605F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1197.8499999999999</c:v>
                </c:pt>
                <c:pt idx="1">
                  <c:v>525.09</c:v>
                </c:pt>
                <c:pt idx="2">
                  <c:v>534.65</c:v>
                </c:pt>
                <c:pt idx="3">
                  <c:v>519.82000000000005</c:v>
                </c:pt>
                <c:pt idx="4">
                  <c:v>445.85</c:v>
                </c:pt>
              </c:numCache>
            </c:numRef>
          </c:val>
          <c:extLst>
            <c:ext xmlns:c16="http://schemas.microsoft.com/office/drawing/2014/chart" uri="{C3380CC4-5D6E-409C-BE32-E72D297353CC}">
              <c16:uniqueId val="{00000000-EB98-4109-83B3-E904CD5E3E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EB98-4109-83B3-E904CD5E3E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361.23</c:v>
                </c:pt>
                <c:pt idx="1">
                  <c:v>345.27</c:v>
                </c:pt>
                <c:pt idx="2">
                  <c:v>332.07</c:v>
                </c:pt>
                <c:pt idx="3">
                  <c:v>310.24</c:v>
                </c:pt>
                <c:pt idx="4">
                  <c:v>287.39999999999998</c:v>
                </c:pt>
              </c:numCache>
            </c:numRef>
          </c:val>
          <c:extLst>
            <c:ext xmlns:c16="http://schemas.microsoft.com/office/drawing/2014/chart" uri="{C3380CC4-5D6E-409C-BE32-E72D297353CC}">
              <c16:uniqueId val="{00000000-1C0F-44A4-83C4-C8B54EDA7B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1C0F-44A4-83C4-C8B54EDA7B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90.84</c:v>
                </c:pt>
                <c:pt idx="1">
                  <c:v>97.92</c:v>
                </c:pt>
                <c:pt idx="2">
                  <c:v>100.61</c:v>
                </c:pt>
                <c:pt idx="3">
                  <c:v>104.3</c:v>
                </c:pt>
                <c:pt idx="4">
                  <c:v>107.37</c:v>
                </c:pt>
              </c:numCache>
            </c:numRef>
          </c:val>
          <c:extLst>
            <c:ext xmlns:c16="http://schemas.microsoft.com/office/drawing/2014/chart" uri="{C3380CC4-5D6E-409C-BE32-E72D297353CC}">
              <c16:uniqueId val="{00000000-E52A-4A74-AF4E-594B4C68CA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E52A-4A74-AF4E-594B4C68CA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194.54</c:v>
                </c:pt>
                <c:pt idx="1">
                  <c:v>180.81</c:v>
                </c:pt>
                <c:pt idx="2">
                  <c:v>171.33</c:v>
                </c:pt>
                <c:pt idx="3">
                  <c:v>164.94</c:v>
                </c:pt>
                <c:pt idx="4">
                  <c:v>158.84</c:v>
                </c:pt>
              </c:numCache>
            </c:numRef>
          </c:val>
          <c:extLst>
            <c:ext xmlns:c16="http://schemas.microsoft.com/office/drawing/2014/chart" uri="{C3380CC4-5D6E-409C-BE32-E72D297353CC}">
              <c16:uniqueId val="{00000000-814F-46AF-B52F-C0BABE7DF2F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814F-46AF-B52F-C0BABE7DF2F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流山市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185460</v>
      </c>
      <c r="AM8" s="70"/>
      <c r="AN8" s="70"/>
      <c r="AO8" s="70"/>
      <c r="AP8" s="70"/>
      <c r="AQ8" s="70"/>
      <c r="AR8" s="70"/>
      <c r="AS8" s="70"/>
      <c r="AT8" s="66">
        <f>データ!$S$6</f>
        <v>35.32</v>
      </c>
      <c r="AU8" s="67"/>
      <c r="AV8" s="67"/>
      <c r="AW8" s="67"/>
      <c r="AX8" s="67"/>
      <c r="AY8" s="67"/>
      <c r="AZ8" s="67"/>
      <c r="BA8" s="67"/>
      <c r="BB8" s="69">
        <f>データ!$T$6</f>
        <v>5250.85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71.42</v>
      </c>
      <c r="J10" s="67"/>
      <c r="K10" s="67"/>
      <c r="L10" s="67"/>
      <c r="M10" s="67"/>
      <c r="N10" s="67"/>
      <c r="O10" s="68"/>
      <c r="P10" s="69">
        <f>データ!$P$6</f>
        <v>98.46</v>
      </c>
      <c r="Q10" s="69"/>
      <c r="R10" s="69"/>
      <c r="S10" s="69"/>
      <c r="T10" s="69"/>
      <c r="U10" s="69"/>
      <c r="V10" s="69"/>
      <c r="W10" s="70">
        <f>データ!$Q$6</f>
        <v>2624</v>
      </c>
      <c r="X10" s="70"/>
      <c r="Y10" s="70"/>
      <c r="Z10" s="70"/>
      <c r="AA10" s="70"/>
      <c r="AB10" s="70"/>
      <c r="AC10" s="70"/>
      <c r="AD10" s="2"/>
      <c r="AE10" s="2"/>
      <c r="AF10" s="2"/>
      <c r="AG10" s="2"/>
      <c r="AH10" s="4"/>
      <c r="AI10" s="4"/>
      <c r="AJ10" s="4"/>
      <c r="AK10" s="4"/>
      <c r="AL10" s="70">
        <f>データ!$U$6</f>
        <v>183988</v>
      </c>
      <c r="AM10" s="70"/>
      <c r="AN10" s="70"/>
      <c r="AO10" s="70"/>
      <c r="AP10" s="70"/>
      <c r="AQ10" s="70"/>
      <c r="AR10" s="70"/>
      <c r="AS10" s="70"/>
      <c r="AT10" s="66">
        <f>データ!$V$6</f>
        <v>35.31</v>
      </c>
      <c r="AU10" s="67"/>
      <c r="AV10" s="67"/>
      <c r="AW10" s="67"/>
      <c r="AX10" s="67"/>
      <c r="AY10" s="67"/>
      <c r="AZ10" s="67"/>
      <c r="BA10" s="67"/>
      <c r="BB10" s="69">
        <f>データ!$W$6</f>
        <v>5210.6499999999996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o616lkXBXvfSf03aJClFcdbdJMybAGIAQX2Ce7CBTadl13trENm89ARdhl1T2wDnXPjRA28f7r6YFdOPEWVAw==" saltValue="mlz3PF6KQwkeXqOEUe2kf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122203</v>
      </c>
      <c r="D6" s="33">
        <f t="shared" si="3"/>
        <v>46</v>
      </c>
      <c r="E6" s="33">
        <f t="shared" si="3"/>
        <v>1</v>
      </c>
      <c r="F6" s="33">
        <f t="shared" si="3"/>
        <v>0</v>
      </c>
      <c r="G6" s="33">
        <f t="shared" si="3"/>
        <v>1</v>
      </c>
      <c r="H6" s="33" t="str">
        <f t="shared" si="3"/>
        <v>千葉県　流山市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71.42</v>
      </c>
      <c r="P6" s="34">
        <f t="shared" si="3"/>
        <v>98.46</v>
      </c>
      <c r="Q6" s="34">
        <f t="shared" si="3"/>
        <v>2624</v>
      </c>
      <c r="R6" s="34">
        <f t="shared" si="3"/>
        <v>185460</v>
      </c>
      <c r="S6" s="34">
        <f t="shared" si="3"/>
        <v>35.32</v>
      </c>
      <c r="T6" s="34">
        <f t="shared" si="3"/>
        <v>5250.85</v>
      </c>
      <c r="U6" s="34">
        <f t="shared" si="3"/>
        <v>183988</v>
      </c>
      <c r="V6" s="34">
        <f t="shared" si="3"/>
        <v>35.31</v>
      </c>
      <c r="W6" s="34">
        <f t="shared" si="3"/>
        <v>5210.6499999999996</v>
      </c>
      <c r="X6" s="35">
        <f>IF(X7="",NA(),X7)</f>
        <v>113.21</v>
      </c>
      <c r="Y6" s="35">
        <f t="shared" ref="Y6:AG6" si="4">IF(Y7="",NA(),Y7)</f>
        <v>116.25</v>
      </c>
      <c r="Z6" s="35">
        <f t="shared" si="4"/>
        <v>125.76</v>
      </c>
      <c r="AA6" s="35">
        <f t="shared" si="4"/>
        <v>131.01</v>
      </c>
      <c r="AB6" s="35">
        <f t="shared" si="4"/>
        <v>133.16</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1197.8499999999999</v>
      </c>
      <c r="AU6" s="35">
        <f t="shared" ref="AU6:BC6" si="6">IF(AU7="",NA(),AU7)</f>
        <v>525.09</v>
      </c>
      <c r="AV6" s="35">
        <f t="shared" si="6"/>
        <v>534.65</v>
      </c>
      <c r="AW6" s="35">
        <f t="shared" si="6"/>
        <v>519.82000000000005</v>
      </c>
      <c r="AX6" s="35">
        <f t="shared" si="6"/>
        <v>445.85</v>
      </c>
      <c r="AY6" s="35">
        <f t="shared" si="6"/>
        <v>628.34</v>
      </c>
      <c r="AZ6" s="35">
        <f t="shared" si="6"/>
        <v>289.8</v>
      </c>
      <c r="BA6" s="35">
        <f t="shared" si="6"/>
        <v>299.44</v>
      </c>
      <c r="BB6" s="35">
        <f t="shared" si="6"/>
        <v>311.99</v>
      </c>
      <c r="BC6" s="35">
        <f t="shared" si="6"/>
        <v>307.83</v>
      </c>
      <c r="BD6" s="34" t="str">
        <f>IF(BD7="","",IF(BD7="-","【-】","【"&amp;SUBSTITUTE(TEXT(BD7,"#,##0.00"),"-","△")&amp;"】"))</f>
        <v>【264.34】</v>
      </c>
      <c r="BE6" s="35">
        <f>IF(BE7="",NA(),BE7)</f>
        <v>361.23</v>
      </c>
      <c r="BF6" s="35">
        <f t="shared" ref="BF6:BN6" si="7">IF(BF7="",NA(),BF7)</f>
        <v>345.27</v>
      </c>
      <c r="BG6" s="35">
        <f t="shared" si="7"/>
        <v>332.07</v>
      </c>
      <c r="BH6" s="35">
        <f t="shared" si="7"/>
        <v>310.24</v>
      </c>
      <c r="BI6" s="35">
        <f t="shared" si="7"/>
        <v>287.39999999999998</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90.84</v>
      </c>
      <c r="BQ6" s="35">
        <f t="shared" ref="BQ6:BY6" si="8">IF(BQ7="",NA(),BQ7)</f>
        <v>97.92</v>
      </c>
      <c r="BR6" s="35">
        <f t="shared" si="8"/>
        <v>100.61</v>
      </c>
      <c r="BS6" s="35">
        <f t="shared" si="8"/>
        <v>104.3</v>
      </c>
      <c r="BT6" s="35">
        <f t="shared" si="8"/>
        <v>107.37</v>
      </c>
      <c r="BU6" s="35">
        <f t="shared" si="8"/>
        <v>99.89</v>
      </c>
      <c r="BV6" s="35">
        <f t="shared" si="8"/>
        <v>107.05</v>
      </c>
      <c r="BW6" s="35">
        <f t="shared" si="8"/>
        <v>106.4</v>
      </c>
      <c r="BX6" s="35">
        <f t="shared" si="8"/>
        <v>107.61</v>
      </c>
      <c r="BY6" s="35">
        <f t="shared" si="8"/>
        <v>106.02</v>
      </c>
      <c r="BZ6" s="34" t="str">
        <f>IF(BZ7="","",IF(BZ7="-","【-】","【"&amp;SUBSTITUTE(TEXT(BZ7,"#,##0.00"),"-","△")&amp;"】"))</f>
        <v>【104.36】</v>
      </c>
      <c r="CA6" s="35">
        <f>IF(CA7="",NA(),CA7)</f>
        <v>194.54</v>
      </c>
      <c r="CB6" s="35">
        <f t="shared" ref="CB6:CJ6" si="9">IF(CB7="",NA(),CB7)</f>
        <v>180.81</v>
      </c>
      <c r="CC6" s="35">
        <f t="shared" si="9"/>
        <v>171.33</v>
      </c>
      <c r="CD6" s="35">
        <f t="shared" si="9"/>
        <v>164.94</v>
      </c>
      <c r="CE6" s="35">
        <f t="shared" si="9"/>
        <v>158.84</v>
      </c>
      <c r="CF6" s="35">
        <f t="shared" si="9"/>
        <v>165.34</v>
      </c>
      <c r="CG6" s="35">
        <f t="shared" si="9"/>
        <v>155.09</v>
      </c>
      <c r="CH6" s="35">
        <f t="shared" si="9"/>
        <v>156.29</v>
      </c>
      <c r="CI6" s="35">
        <f t="shared" si="9"/>
        <v>155.69</v>
      </c>
      <c r="CJ6" s="35">
        <f t="shared" si="9"/>
        <v>158.6</v>
      </c>
      <c r="CK6" s="34" t="str">
        <f>IF(CK7="","",IF(CK7="-","【-】","【"&amp;SUBSTITUTE(TEXT(CK7,"#,##0.00"),"-","△")&amp;"】"))</f>
        <v>【165.71】</v>
      </c>
      <c r="CL6" s="35">
        <f>IF(CL7="",NA(),CL7)</f>
        <v>78.23</v>
      </c>
      <c r="CM6" s="35">
        <f t="shared" ref="CM6:CU6" si="10">IF(CM7="",NA(),CM7)</f>
        <v>80.44</v>
      </c>
      <c r="CN6" s="35">
        <f t="shared" si="10"/>
        <v>81.569999999999993</v>
      </c>
      <c r="CO6" s="35">
        <f t="shared" si="10"/>
        <v>80.680000000000007</v>
      </c>
      <c r="CP6" s="35">
        <f t="shared" si="10"/>
        <v>81.290000000000006</v>
      </c>
      <c r="CQ6" s="35">
        <f t="shared" si="10"/>
        <v>62.15</v>
      </c>
      <c r="CR6" s="35">
        <f t="shared" si="10"/>
        <v>61.61</v>
      </c>
      <c r="CS6" s="35">
        <f t="shared" si="10"/>
        <v>62.34</v>
      </c>
      <c r="CT6" s="35">
        <f t="shared" si="10"/>
        <v>62.46</v>
      </c>
      <c r="CU6" s="35">
        <f t="shared" si="10"/>
        <v>62.88</v>
      </c>
      <c r="CV6" s="34" t="str">
        <f>IF(CV7="","",IF(CV7="-","【-】","【"&amp;SUBSTITUTE(TEXT(CV7,"#,##0.00"),"-","△")&amp;"】"))</f>
        <v>【60.41】</v>
      </c>
      <c r="CW6" s="35">
        <f>IF(CW7="",NA(),CW7)</f>
        <v>95.24</v>
      </c>
      <c r="CX6" s="35">
        <f t="shared" ref="CX6:DF6" si="11">IF(CX7="",NA(),CX7)</f>
        <v>94.06</v>
      </c>
      <c r="CY6" s="35">
        <f t="shared" si="11"/>
        <v>94.63</v>
      </c>
      <c r="CZ6" s="35">
        <f t="shared" si="11"/>
        <v>95.11</v>
      </c>
      <c r="DA6" s="35">
        <f t="shared" si="11"/>
        <v>94.68</v>
      </c>
      <c r="DB6" s="35">
        <f t="shared" si="11"/>
        <v>90.64</v>
      </c>
      <c r="DC6" s="35">
        <f t="shared" si="11"/>
        <v>90.23</v>
      </c>
      <c r="DD6" s="35">
        <f t="shared" si="11"/>
        <v>90.15</v>
      </c>
      <c r="DE6" s="35">
        <f t="shared" si="11"/>
        <v>90.62</v>
      </c>
      <c r="DF6" s="35">
        <f t="shared" si="11"/>
        <v>90.13</v>
      </c>
      <c r="DG6" s="34" t="str">
        <f>IF(DG7="","",IF(DG7="-","【-】","【"&amp;SUBSTITUTE(TEXT(DG7,"#,##0.00"),"-","△")&amp;"】"))</f>
        <v>【89.93】</v>
      </c>
      <c r="DH6" s="35">
        <f>IF(DH7="",NA(),DH7)</f>
        <v>37.24</v>
      </c>
      <c r="DI6" s="35">
        <f t="shared" ref="DI6:DQ6" si="12">IF(DI7="",NA(),DI7)</f>
        <v>38.1</v>
      </c>
      <c r="DJ6" s="35">
        <f t="shared" si="12"/>
        <v>39.97</v>
      </c>
      <c r="DK6" s="35">
        <f t="shared" si="12"/>
        <v>41.35</v>
      </c>
      <c r="DL6" s="35">
        <f t="shared" si="12"/>
        <v>42.55</v>
      </c>
      <c r="DM6" s="35">
        <f t="shared" si="12"/>
        <v>43.24</v>
      </c>
      <c r="DN6" s="35">
        <f t="shared" si="12"/>
        <v>46.36</v>
      </c>
      <c r="DO6" s="35">
        <f t="shared" si="12"/>
        <v>47.37</v>
      </c>
      <c r="DP6" s="35">
        <f t="shared" si="12"/>
        <v>48.01</v>
      </c>
      <c r="DQ6" s="35">
        <f t="shared" si="12"/>
        <v>48.01</v>
      </c>
      <c r="DR6" s="34" t="str">
        <f>IF(DR7="","",IF(DR7="-","【-】","【"&amp;SUBSTITUTE(TEXT(DR7,"#,##0.00"),"-","△")&amp;"】"))</f>
        <v>【48.12】</v>
      </c>
      <c r="DS6" s="34">
        <f>IF(DS7="",NA(),DS7)</f>
        <v>0</v>
      </c>
      <c r="DT6" s="35">
        <f t="shared" ref="DT6:EB6" si="13">IF(DT7="",NA(),DT7)</f>
        <v>1.96</v>
      </c>
      <c r="DU6" s="35">
        <f t="shared" si="13"/>
        <v>2.48</v>
      </c>
      <c r="DV6" s="35">
        <f t="shared" si="13"/>
        <v>4.5999999999999996</v>
      </c>
      <c r="DW6" s="35">
        <f t="shared" si="13"/>
        <v>6.9</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0.5</v>
      </c>
      <c r="EE6" s="35">
        <f t="shared" ref="EE6:EM6" si="14">IF(EE7="",NA(),EE7)</f>
        <v>0.83</v>
      </c>
      <c r="EF6" s="35">
        <f t="shared" si="14"/>
        <v>0.56999999999999995</v>
      </c>
      <c r="EG6" s="35">
        <f t="shared" si="14"/>
        <v>0.38</v>
      </c>
      <c r="EH6" s="35">
        <f t="shared" si="14"/>
        <v>0.21</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122203</v>
      </c>
      <c r="D7" s="37">
        <v>46</v>
      </c>
      <c r="E7" s="37">
        <v>1</v>
      </c>
      <c r="F7" s="37">
        <v>0</v>
      </c>
      <c r="G7" s="37">
        <v>1</v>
      </c>
      <c r="H7" s="37" t="s">
        <v>105</v>
      </c>
      <c r="I7" s="37" t="s">
        <v>106</v>
      </c>
      <c r="J7" s="37" t="s">
        <v>107</v>
      </c>
      <c r="K7" s="37" t="s">
        <v>108</v>
      </c>
      <c r="L7" s="37" t="s">
        <v>109</v>
      </c>
      <c r="M7" s="37" t="s">
        <v>110</v>
      </c>
      <c r="N7" s="38" t="s">
        <v>111</v>
      </c>
      <c r="O7" s="38">
        <v>71.42</v>
      </c>
      <c r="P7" s="38">
        <v>98.46</v>
      </c>
      <c r="Q7" s="38">
        <v>2624</v>
      </c>
      <c r="R7" s="38">
        <v>185460</v>
      </c>
      <c r="S7" s="38">
        <v>35.32</v>
      </c>
      <c r="T7" s="38">
        <v>5250.85</v>
      </c>
      <c r="U7" s="38">
        <v>183988</v>
      </c>
      <c r="V7" s="38">
        <v>35.31</v>
      </c>
      <c r="W7" s="38">
        <v>5210.6499999999996</v>
      </c>
      <c r="X7" s="38">
        <v>113.21</v>
      </c>
      <c r="Y7" s="38">
        <v>116.25</v>
      </c>
      <c r="Z7" s="38">
        <v>125.76</v>
      </c>
      <c r="AA7" s="38">
        <v>131.01</v>
      </c>
      <c r="AB7" s="38">
        <v>133.16</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1197.8499999999999</v>
      </c>
      <c r="AU7" s="38">
        <v>525.09</v>
      </c>
      <c r="AV7" s="38">
        <v>534.65</v>
      </c>
      <c r="AW7" s="38">
        <v>519.82000000000005</v>
      </c>
      <c r="AX7" s="38">
        <v>445.85</v>
      </c>
      <c r="AY7" s="38">
        <v>628.34</v>
      </c>
      <c r="AZ7" s="38">
        <v>289.8</v>
      </c>
      <c r="BA7" s="38">
        <v>299.44</v>
      </c>
      <c r="BB7" s="38">
        <v>311.99</v>
      </c>
      <c r="BC7" s="38">
        <v>307.83</v>
      </c>
      <c r="BD7" s="38">
        <v>264.33999999999997</v>
      </c>
      <c r="BE7" s="38">
        <v>361.23</v>
      </c>
      <c r="BF7" s="38">
        <v>345.27</v>
      </c>
      <c r="BG7" s="38">
        <v>332.07</v>
      </c>
      <c r="BH7" s="38">
        <v>310.24</v>
      </c>
      <c r="BI7" s="38">
        <v>287.39999999999998</v>
      </c>
      <c r="BJ7" s="38">
        <v>297.13</v>
      </c>
      <c r="BK7" s="38">
        <v>301.99</v>
      </c>
      <c r="BL7" s="38">
        <v>298.08999999999997</v>
      </c>
      <c r="BM7" s="38">
        <v>291.77999999999997</v>
      </c>
      <c r="BN7" s="38">
        <v>295.44</v>
      </c>
      <c r="BO7" s="38">
        <v>274.27</v>
      </c>
      <c r="BP7" s="38">
        <v>90.84</v>
      </c>
      <c r="BQ7" s="38">
        <v>97.92</v>
      </c>
      <c r="BR7" s="38">
        <v>100.61</v>
      </c>
      <c r="BS7" s="38">
        <v>104.3</v>
      </c>
      <c r="BT7" s="38">
        <v>107.37</v>
      </c>
      <c r="BU7" s="38">
        <v>99.89</v>
      </c>
      <c r="BV7" s="38">
        <v>107.05</v>
      </c>
      <c r="BW7" s="38">
        <v>106.4</v>
      </c>
      <c r="BX7" s="38">
        <v>107.61</v>
      </c>
      <c r="BY7" s="38">
        <v>106.02</v>
      </c>
      <c r="BZ7" s="38">
        <v>104.36</v>
      </c>
      <c r="CA7" s="38">
        <v>194.54</v>
      </c>
      <c r="CB7" s="38">
        <v>180.81</v>
      </c>
      <c r="CC7" s="38">
        <v>171.33</v>
      </c>
      <c r="CD7" s="38">
        <v>164.94</v>
      </c>
      <c r="CE7" s="38">
        <v>158.84</v>
      </c>
      <c r="CF7" s="38">
        <v>165.34</v>
      </c>
      <c r="CG7" s="38">
        <v>155.09</v>
      </c>
      <c r="CH7" s="38">
        <v>156.29</v>
      </c>
      <c r="CI7" s="38">
        <v>155.69</v>
      </c>
      <c r="CJ7" s="38">
        <v>158.6</v>
      </c>
      <c r="CK7" s="38">
        <v>165.71</v>
      </c>
      <c r="CL7" s="38">
        <v>78.23</v>
      </c>
      <c r="CM7" s="38">
        <v>80.44</v>
      </c>
      <c r="CN7" s="38">
        <v>81.569999999999993</v>
      </c>
      <c r="CO7" s="38">
        <v>80.680000000000007</v>
      </c>
      <c r="CP7" s="38">
        <v>81.290000000000006</v>
      </c>
      <c r="CQ7" s="38">
        <v>62.15</v>
      </c>
      <c r="CR7" s="38">
        <v>61.61</v>
      </c>
      <c r="CS7" s="38">
        <v>62.34</v>
      </c>
      <c r="CT7" s="38">
        <v>62.46</v>
      </c>
      <c r="CU7" s="38">
        <v>62.88</v>
      </c>
      <c r="CV7" s="38">
        <v>60.41</v>
      </c>
      <c r="CW7" s="38">
        <v>95.24</v>
      </c>
      <c r="CX7" s="38">
        <v>94.06</v>
      </c>
      <c r="CY7" s="38">
        <v>94.63</v>
      </c>
      <c r="CZ7" s="38">
        <v>95.11</v>
      </c>
      <c r="DA7" s="38">
        <v>94.68</v>
      </c>
      <c r="DB7" s="38">
        <v>90.64</v>
      </c>
      <c r="DC7" s="38">
        <v>90.23</v>
      </c>
      <c r="DD7" s="38">
        <v>90.15</v>
      </c>
      <c r="DE7" s="38">
        <v>90.62</v>
      </c>
      <c r="DF7" s="38">
        <v>90.13</v>
      </c>
      <c r="DG7" s="38">
        <v>89.93</v>
      </c>
      <c r="DH7" s="38">
        <v>37.24</v>
      </c>
      <c r="DI7" s="38">
        <v>38.1</v>
      </c>
      <c r="DJ7" s="38">
        <v>39.97</v>
      </c>
      <c r="DK7" s="38">
        <v>41.35</v>
      </c>
      <c r="DL7" s="38">
        <v>42.55</v>
      </c>
      <c r="DM7" s="38">
        <v>43.24</v>
      </c>
      <c r="DN7" s="38">
        <v>46.36</v>
      </c>
      <c r="DO7" s="38">
        <v>47.37</v>
      </c>
      <c r="DP7" s="38">
        <v>48.01</v>
      </c>
      <c r="DQ7" s="38">
        <v>48.01</v>
      </c>
      <c r="DR7" s="38">
        <v>48.12</v>
      </c>
      <c r="DS7" s="38">
        <v>0</v>
      </c>
      <c r="DT7" s="38">
        <v>1.96</v>
      </c>
      <c r="DU7" s="38">
        <v>2.48</v>
      </c>
      <c r="DV7" s="38">
        <v>4.5999999999999996</v>
      </c>
      <c r="DW7" s="38">
        <v>6.9</v>
      </c>
      <c r="DX7" s="38">
        <v>12.21</v>
      </c>
      <c r="DY7" s="38">
        <v>13.57</v>
      </c>
      <c r="DZ7" s="38">
        <v>14.27</v>
      </c>
      <c r="EA7" s="38">
        <v>16.170000000000002</v>
      </c>
      <c r="EB7" s="38">
        <v>16.600000000000001</v>
      </c>
      <c r="EC7" s="38">
        <v>15.89</v>
      </c>
      <c r="ED7" s="38">
        <v>0.5</v>
      </c>
      <c r="EE7" s="38">
        <v>0.83</v>
      </c>
      <c r="EF7" s="38">
        <v>0.56999999999999995</v>
      </c>
      <c r="EG7" s="38">
        <v>0.38</v>
      </c>
      <c r="EH7" s="38">
        <v>0.21</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2019-02-04T02:22:29Z</cp:lastPrinted>
  <dcterms:created xsi:type="dcterms:W3CDTF">2018-12-03T08:29:26Z</dcterms:created>
  <dcterms:modified xsi:type="dcterms:W3CDTF">2019-02-04T02:22:30Z</dcterms:modified>
  <cp:category/>
</cp:coreProperties>
</file>