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下水_171～\下水（171_公共下水道_33団体）\"/>
    </mc:Choice>
  </mc:AlternateContent>
  <workbookProtection workbookAlgorithmName="SHA-512" workbookHashValue="eaZXM43DbgqlU0rB5HnfR4WcE/45b1cVdAo8j4PvC72XSSRB/U/kjApS1XPx/pFbMctjpyBEVI3ZiZgwjB9pbA==" workbookSaltValue="zHoaYcBvbWCcrOZn+pwCO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AL8" i="4"/>
  <c r="P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<sst xmlns="http://schemas.openxmlformats.org/spreadsheetml/2006/main" count="240" uniqueCount="125">
  <si>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</si>
  <si>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</si>
  <si>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</si>
  <si>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</si>
  <si>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</si>
  <si>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</si>
  <si>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</si>
  <si>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</si>
  <si>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</si>
  <si>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</si>
  <si>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</si>
  <si>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</si>
  <si>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</si>
  <si>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</si>
  <si>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</si>
  <si>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</si>
  <si>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</si>
  <si>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</si>
  <si>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</si>
  <si>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</si>
  <si>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</si>
  <si>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</si>
  <si>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</si>
  <si>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</si>
  <si>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</si>
  <si>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</si>
  <si>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</si>
  <si>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</si>
  <si>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</si>
  <si>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</si>
  <si>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</si>
  <si>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</si>
  <si>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</si>
  <si>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</si>
  <si>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</si>
  <si>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</si>
  <si>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</si>
  <si>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</si>
  <si>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</si>
  <si>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</si>
  <si>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</si>
  <si>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</si>
  <si>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</si>
  <si>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</si>
  <si>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</si>
  <si>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</si>
  <si>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</si>
  <si>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</si>
  <si>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</si>
  <si>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</si>
  <si>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</si>
  <si>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</si>
  <si>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</si>
  <si>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</si>
  <si>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</si>
  <si>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</si>
  <si>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</si>
  <si>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</si>
  <si>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</si>
  <si>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</si>
  <si>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</si>
  <si>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</si>
  <si>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</si>
  <si>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</si>
  <si>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</si>
  <si>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</si>
  <si>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</si>
  <si>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</si>
  <si>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</si>
  <si>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</si>
  <si>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</si>
  <si>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</si>
  <si>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</si>
  <si>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</si>
  <si>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</si>
  <si>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</si>
  <si>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</si>
  <si>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</si>
  <si>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</si>
  <si>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</si>
  <si>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</si>
  <si>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</si>
  <si>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</si>
  <si>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</si>
  <si>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</si>
  <si>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</si>
  <si>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</si>
  <si>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</si>
  <si>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</si>
  <si>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</si>
  <si>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</si>
  <si>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</si>
  <si>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</si>
  <si>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</si>
  <si>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</si>
  <si>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</si>
  <si>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</si>
  <si>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</si>
  <si>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</si>
  <si>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</si>
  <si>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</si>
  <si>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</si>
  <si>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</si>
  <si>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</si>
  <si>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</si>
  <si>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</si>
  <si>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</si>
  <si>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</si>
  <si>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</si>
  <si>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市川市</t>
  </si>
  <si>
    <t>法非適用</t>
  </si>
  <si>
    <t>下水道事業</t>
  </si>
  <si>
    <t>公共下水道</t>
  </si>
  <si>
    <t>Aa</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</si>
  <si>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</si>
  <si>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</si>
  <si>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</si>
  <si>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</si>
  <si>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</si>
  <si>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</si>
  <si>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</si>
  <si>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</si>
  <si>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効率性については、総体的に概ね良好であると認識しているが、平成30年4月1日より地方公営企業会計に移行し、また経営戦略を策定するにあたって、現状の下水道事業会計における詳細な経営分析を行った上で、さらに健全かつ効率的な下水道事業経営を目指し、適正な料金徴収・事業用資産の把握、今後の財源計画・投資計画を行っていくこととしている。</t>
    <rPh sb="1" eb="3">
      <t>ケイエイ</t>
    </rPh>
    <rPh sb="4" eb="7">
      <t>ケンゼンセイ</t>
    </rPh>
    <rPh sb="8" eb="11">
      <t>コウリツセイ</t>
    </rPh>
    <rPh sb="17" eb="20">
      <t>ソウタイテキ</t>
    </rPh>
    <rPh sb="21" eb="22">
      <t>オオム</t>
    </rPh>
    <rPh sb="23" eb="25">
      <t>リョウコウ</t>
    </rPh>
    <rPh sb="29" eb="31">
      <t>ニンシキ</t>
    </rPh>
    <rPh sb="37" eb="39">
      <t>ヘイセイ</t>
    </rPh>
    <rPh sb="41" eb="42">
      <t>ネン</t>
    </rPh>
    <rPh sb="43" eb="44">
      <t>ガツ</t>
    </rPh>
    <rPh sb="45" eb="46">
      <t>ニチ</t>
    </rPh>
    <rPh sb="48" eb="50">
      <t>チホウ</t>
    </rPh>
    <rPh sb="50" eb="52">
      <t>コウエイ</t>
    </rPh>
    <rPh sb="52" eb="54">
      <t>キギョウ</t>
    </rPh>
    <rPh sb="54" eb="55">
      <t>カイ</t>
    </rPh>
    <rPh sb="55" eb="56">
      <t>ケイ</t>
    </rPh>
    <rPh sb="57" eb="59">
      <t>イコウ</t>
    </rPh>
    <rPh sb="63" eb="65">
      <t>ケイエイ</t>
    </rPh>
    <rPh sb="65" eb="67">
      <t>センリャク</t>
    </rPh>
    <rPh sb="68" eb="70">
      <t>サクテイ</t>
    </rPh>
    <rPh sb="78" eb="80">
      <t>ゲンジョウ</t>
    </rPh>
    <rPh sb="81" eb="84">
      <t>ゲスイドウ</t>
    </rPh>
    <rPh sb="84" eb="86">
      <t>ジギョウ</t>
    </rPh>
    <rPh sb="86" eb="87">
      <t>カイ</t>
    </rPh>
    <rPh sb="87" eb="88">
      <t>ケイ</t>
    </rPh>
    <rPh sb="92" eb="94">
      <t>ショウサイ</t>
    </rPh>
    <rPh sb="95" eb="97">
      <t>ケイエイ</t>
    </rPh>
    <rPh sb="97" eb="99">
      <t>ブンセキ</t>
    </rPh>
    <rPh sb="100" eb="101">
      <t>オコナ</t>
    </rPh>
    <rPh sb="103" eb="104">
      <t>ウエ</t>
    </rPh>
    <rPh sb="109" eb="111">
      <t>ケンゼン</t>
    </rPh>
    <rPh sb="113" eb="115">
      <t>コウリツ</t>
    </rPh>
    <rPh sb="115" eb="116">
      <t>テキ</t>
    </rPh>
    <rPh sb="117" eb="120">
      <t>ゲスイドウ</t>
    </rPh>
    <rPh sb="120" eb="122">
      <t>ジギョウ</t>
    </rPh>
    <rPh sb="122" eb="124">
      <t>ケイエイ</t>
    </rPh>
    <rPh sb="125" eb="127">
      <t>メザ</t>
    </rPh>
    <rPh sb="129" eb="131">
      <t>テキセイ</t>
    </rPh>
    <rPh sb="132" eb="134">
      <t>リョウキン</t>
    </rPh>
    <rPh sb="134" eb="136">
      <t>チョウシュウ</t>
    </rPh>
    <rPh sb="137" eb="139">
      <t>ジギョウ</t>
    </rPh>
    <rPh sb="139" eb="140">
      <t>ヨウ</t>
    </rPh>
    <rPh sb="140" eb="142">
      <t>シサン</t>
    </rPh>
    <rPh sb="143" eb="145">
      <t>ハアク</t>
    </rPh>
    <rPh sb="146" eb="148">
      <t>コンゴ</t>
    </rPh>
    <rPh sb="149" eb="151">
      <t>ザイゲン</t>
    </rPh>
    <rPh sb="151" eb="153">
      <t>ケイカク</t>
    </rPh>
    <rPh sb="154" eb="156">
      <t>トウシ</t>
    </rPh>
    <rPh sb="156" eb="158">
      <t>ケイカク</t>
    </rPh>
    <rPh sb="159" eb="160">
      <t>オコナ</t>
    </rPh>
    <phoneticPr fontId="4"/>
  </si>
  <si>
    <t xml:space="preserve"> 市川市下水道事業は平成30年4月1日より地方公営企業法の財務規定等を適用し、地方公営企業会計に移行した。
　このことに伴い平成29年度決算は、出納整理期間を設けず3月31日で打ち切り決算とし、4月以降の収入・支出については、下水道事業会計に引き継ぐこととなった。
　収益的収支比率及び経費回収率が前年度より大きく伸びているのは、出納整理期間となる4月に毎年支出している、千葉県への流域下水道維持管理費負担金約19億円が、打ち切り決算により特別会計の決算額に含まれていないことが要因となっており、また汚水処理原価が大きく減となっていることも、同様の要因によるものである。
　経営の健全性・効率性そのものについては、前年度以前とほぼ同水準と考えているが、全国平均・類似団体との比較においては、今後指数の改善に向けての対応が必要であると認識している。
　なお平成30年度から31年度にかけて、本市下水道事業の中長期的な経営計画となる「下水道事業経営戦略」を策定し、将来にわたって安定的・持続的に事業を運営するための指針とする予定である。</t>
    <rPh sb="1" eb="3">
      <t>イチカワ</t>
    </rPh>
    <rPh sb="3" eb="4">
      <t>シ</t>
    </rPh>
    <rPh sb="4" eb="6">
      <t>ゲスイ</t>
    </rPh>
    <rPh sb="6" eb="7">
      <t>ドウ</t>
    </rPh>
    <rPh sb="7" eb="9">
      <t>ジギョウ</t>
    </rPh>
    <rPh sb="10" eb="12">
      <t>ヘイセイ</t>
    </rPh>
    <rPh sb="14" eb="15">
      <t>ネン</t>
    </rPh>
    <rPh sb="16" eb="17">
      <t>ガツ</t>
    </rPh>
    <rPh sb="18" eb="19">
      <t>ニチ</t>
    </rPh>
    <rPh sb="21" eb="23">
      <t>チホウ</t>
    </rPh>
    <rPh sb="23" eb="25">
      <t>コウエイ</t>
    </rPh>
    <rPh sb="25" eb="27">
      <t>キギョウ</t>
    </rPh>
    <rPh sb="27" eb="28">
      <t>ホウ</t>
    </rPh>
    <rPh sb="29" eb="31">
      <t>ザイム</t>
    </rPh>
    <rPh sb="31" eb="33">
      <t>キテイ</t>
    </rPh>
    <rPh sb="33" eb="34">
      <t>トウ</t>
    </rPh>
    <rPh sb="35" eb="37">
      <t>テキヨウ</t>
    </rPh>
    <rPh sb="39" eb="41">
      <t>チホウ</t>
    </rPh>
    <rPh sb="41" eb="43">
      <t>コウエイ</t>
    </rPh>
    <rPh sb="43" eb="45">
      <t>キギョウ</t>
    </rPh>
    <rPh sb="45" eb="47">
      <t>カイケイ</t>
    </rPh>
    <rPh sb="48" eb="50">
      <t>イコウ</t>
    </rPh>
    <rPh sb="60" eb="61">
      <t>トモナ</t>
    </rPh>
    <rPh sb="62" eb="64">
      <t>ヘイセイ</t>
    </rPh>
    <rPh sb="66" eb="67">
      <t>ネン</t>
    </rPh>
    <rPh sb="67" eb="68">
      <t>ド</t>
    </rPh>
    <rPh sb="68" eb="70">
      <t>ケッサン</t>
    </rPh>
    <rPh sb="72" eb="74">
      <t>スイトウ</t>
    </rPh>
    <rPh sb="74" eb="76">
      <t>セイリ</t>
    </rPh>
    <rPh sb="76" eb="78">
      <t>キカン</t>
    </rPh>
    <rPh sb="79" eb="80">
      <t>モウ</t>
    </rPh>
    <rPh sb="83" eb="84">
      <t>ガツ</t>
    </rPh>
    <rPh sb="86" eb="87">
      <t>ヒ</t>
    </rPh>
    <rPh sb="88" eb="89">
      <t>ウ</t>
    </rPh>
    <rPh sb="90" eb="91">
      <t>キ</t>
    </rPh>
    <rPh sb="92" eb="94">
      <t>ケッサン</t>
    </rPh>
    <rPh sb="98" eb="99">
      <t>ガツ</t>
    </rPh>
    <rPh sb="99" eb="101">
      <t>イコウ</t>
    </rPh>
    <rPh sb="102" eb="104">
      <t>シュウニュウ</t>
    </rPh>
    <rPh sb="105" eb="107">
      <t>シシュツ</t>
    </rPh>
    <rPh sb="113" eb="116">
      <t>ゲスイドウ</t>
    </rPh>
    <rPh sb="116" eb="118">
      <t>ジギョウ</t>
    </rPh>
    <rPh sb="118" eb="120">
      <t>カイケイ</t>
    </rPh>
    <rPh sb="121" eb="122">
      <t>ヒ</t>
    </rPh>
    <rPh sb="123" eb="124">
      <t>ツ</t>
    </rPh>
    <rPh sb="134" eb="137">
      <t>シュウエキテキ</t>
    </rPh>
    <rPh sb="137" eb="139">
      <t>シュウシ</t>
    </rPh>
    <rPh sb="139" eb="141">
      <t>ヒリツ</t>
    </rPh>
    <rPh sb="141" eb="142">
      <t>オヨ</t>
    </rPh>
    <rPh sb="143" eb="145">
      <t>ケイヒ</t>
    </rPh>
    <rPh sb="145" eb="147">
      <t>カイシュウ</t>
    </rPh>
    <rPh sb="147" eb="148">
      <t>リツ</t>
    </rPh>
    <rPh sb="149" eb="152">
      <t>ゼンネンド</t>
    </rPh>
    <rPh sb="154" eb="155">
      <t>オオ</t>
    </rPh>
    <rPh sb="157" eb="158">
      <t>ノ</t>
    </rPh>
    <rPh sb="165" eb="167">
      <t>スイトウ</t>
    </rPh>
    <rPh sb="167" eb="169">
      <t>セイリ</t>
    </rPh>
    <rPh sb="169" eb="171">
      <t>キカン</t>
    </rPh>
    <rPh sb="175" eb="176">
      <t>ガツ</t>
    </rPh>
    <rPh sb="177" eb="179">
      <t>マイトシ</t>
    </rPh>
    <rPh sb="179" eb="181">
      <t>シシュツ</t>
    </rPh>
    <rPh sb="186" eb="189">
      <t>チバケン</t>
    </rPh>
    <rPh sb="191" eb="193">
      <t>リュウイキ</t>
    </rPh>
    <rPh sb="193" eb="196">
      <t>ゲスイドウ</t>
    </rPh>
    <rPh sb="196" eb="198">
      <t>イジ</t>
    </rPh>
    <rPh sb="198" eb="200">
      <t>カンリ</t>
    </rPh>
    <rPh sb="200" eb="201">
      <t>ヒ</t>
    </rPh>
    <rPh sb="201" eb="204">
      <t>フタンキン</t>
    </rPh>
    <rPh sb="204" eb="205">
      <t>ヤク</t>
    </rPh>
    <rPh sb="207" eb="209">
      <t>オクエン</t>
    </rPh>
    <rPh sb="215" eb="217">
      <t>ケッサン</t>
    </rPh>
    <rPh sb="220" eb="222">
      <t>トクベツ</t>
    </rPh>
    <rPh sb="222" eb="224">
      <t>カイケイ</t>
    </rPh>
    <rPh sb="225" eb="227">
      <t>ケッサン</t>
    </rPh>
    <rPh sb="227" eb="228">
      <t>ガク</t>
    </rPh>
    <rPh sb="229" eb="230">
      <t>フク</t>
    </rPh>
    <rPh sb="239" eb="241">
      <t>ヨウイン</t>
    </rPh>
    <rPh sb="250" eb="252">
      <t>オスイ</t>
    </rPh>
    <rPh sb="252" eb="254">
      <t>ショリ</t>
    </rPh>
    <rPh sb="254" eb="256">
      <t>ゲンカ</t>
    </rPh>
    <rPh sb="257" eb="258">
      <t>オオ</t>
    </rPh>
    <rPh sb="260" eb="261">
      <t>ゲン</t>
    </rPh>
    <rPh sb="271" eb="273">
      <t>ドウヨウ</t>
    </rPh>
    <rPh sb="274" eb="276">
      <t>ヨウイン</t>
    </rPh>
    <rPh sb="287" eb="289">
      <t>ケイエイ</t>
    </rPh>
    <rPh sb="290" eb="292">
      <t>ケンゼン</t>
    </rPh>
    <rPh sb="292" eb="293">
      <t>セイ</t>
    </rPh>
    <rPh sb="294" eb="297">
      <t>コウリツセイ</t>
    </rPh>
    <rPh sb="307" eb="310">
      <t>ゼンネンド</t>
    </rPh>
    <rPh sb="310" eb="312">
      <t>イゼン</t>
    </rPh>
    <rPh sb="319" eb="320">
      <t>カンガ</t>
    </rPh>
    <rPh sb="326" eb="328">
      <t>ゼンコク</t>
    </rPh>
    <rPh sb="328" eb="330">
      <t>ヘイキン</t>
    </rPh>
    <rPh sb="331" eb="333">
      <t>ルイジ</t>
    </rPh>
    <rPh sb="333" eb="335">
      <t>ダンタイ</t>
    </rPh>
    <rPh sb="337" eb="339">
      <t>ヒカク</t>
    </rPh>
    <rPh sb="345" eb="347">
      <t>コンゴ</t>
    </rPh>
    <rPh sb="347" eb="349">
      <t>シスウ</t>
    </rPh>
    <rPh sb="350" eb="352">
      <t>カイゼン</t>
    </rPh>
    <rPh sb="353" eb="354">
      <t>ム</t>
    </rPh>
    <rPh sb="357" eb="359">
      <t>タイオウ</t>
    </rPh>
    <rPh sb="360" eb="362">
      <t>ヒツヨウ</t>
    </rPh>
    <rPh sb="366" eb="368">
      <t>ニンシキ</t>
    </rPh>
    <rPh sb="377" eb="379">
      <t>ヘイセイ</t>
    </rPh>
    <rPh sb="381" eb="383">
      <t>ネンド</t>
    </rPh>
    <rPh sb="394" eb="395">
      <t>ホン</t>
    </rPh>
    <rPh sb="395" eb="396">
      <t>シ</t>
    </rPh>
    <rPh sb="396" eb="398">
      <t>ゲスイ</t>
    </rPh>
    <rPh sb="398" eb="399">
      <t>ドウ</t>
    </rPh>
    <rPh sb="399" eb="401">
      <t>ジギョウ</t>
    </rPh>
    <rPh sb="402" eb="405">
      <t>チュウチョウキ</t>
    </rPh>
    <rPh sb="405" eb="406">
      <t>テキ</t>
    </rPh>
    <rPh sb="407" eb="409">
      <t>ケイエイ</t>
    </rPh>
    <rPh sb="409" eb="411">
      <t>ケイカク</t>
    </rPh>
    <rPh sb="415" eb="417">
      <t>ゲスイ</t>
    </rPh>
    <rPh sb="417" eb="418">
      <t>ドウ</t>
    </rPh>
    <rPh sb="418" eb="420">
      <t>ジギョウ</t>
    </rPh>
    <rPh sb="420" eb="422">
      <t>ケイエイ</t>
    </rPh>
    <rPh sb="422" eb="424">
      <t>センリャク</t>
    </rPh>
    <rPh sb="426" eb="428">
      <t>サクテイ</t>
    </rPh>
    <rPh sb="430" eb="432">
      <t>ショウライ</t>
    </rPh>
    <rPh sb="437" eb="439">
      <t>アンテイ</t>
    </rPh>
    <rPh sb="439" eb="440">
      <t>テキ</t>
    </rPh>
    <rPh sb="441" eb="444">
      <t>ジゾクテキ</t>
    </rPh>
    <rPh sb="445" eb="447">
      <t>ジギョウ</t>
    </rPh>
    <rPh sb="448" eb="450">
      <t>ウンエイ</t>
    </rPh>
    <rPh sb="455" eb="457">
      <t>シシン</t>
    </rPh>
    <rPh sb="460" eb="462">
      <t>ヨテイ</t>
    </rPh>
    <phoneticPr fontId="4"/>
  </si>
  <si>
    <t>　本市の下水道は、事業着手から50年以上が経過し、布設後30年以上経過した管渠が約40％となっている。現在、下水道施設のストックマネジメント計画を策定しており、効率的かつ迅速に老朽化した施設の適正な維持管理や更新を行っていく予定となっている。</t>
    <rPh sb="1" eb="2">
      <t>ホン</t>
    </rPh>
    <rPh sb="2" eb="3">
      <t>シ</t>
    </rPh>
    <rPh sb="4" eb="7">
      <t>ゲスイドウ</t>
    </rPh>
    <rPh sb="9" eb="11">
      <t>ジギョウ</t>
    </rPh>
    <rPh sb="11" eb="13">
      <t>チャクシュ</t>
    </rPh>
    <rPh sb="17" eb="18">
      <t>ネン</t>
    </rPh>
    <rPh sb="18" eb="20">
      <t>イジョウ</t>
    </rPh>
    <rPh sb="21" eb="23">
      <t>ケイカ</t>
    </rPh>
    <rPh sb="25" eb="27">
      <t>フセツ</t>
    </rPh>
    <rPh sb="27" eb="28">
      <t>ゴ</t>
    </rPh>
    <rPh sb="30" eb="31">
      <t>ネン</t>
    </rPh>
    <rPh sb="31" eb="33">
      <t>イジョウ</t>
    </rPh>
    <rPh sb="33" eb="35">
      <t>ケイカ</t>
    </rPh>
    <rPh sb="37" eb="38">
      <t>クダ</t>
    </rPh>
    <rPh sb="38" eb="39">
      <t>キョ</t>
    </rPh>
    <rPh sb="40" eb="41">
      <t>ヤク</t>
    </rPh>
    <rPh sb="51" eb="53">
      <t>ゲンザイ</t>
    </rPh>
    <rPh sb="54" eb="57">
      <t>ゲスイドウ</t>
    </rPh>
    <rPh sb="57" eb="59">
      <t>シセツ</t>
    </rPh>
    <rPh sb="70" eb="72">
      <t>ケイカク</t>
    </rPh>
    <rPh sb="73" eb="75">
      <t>サクテイ</t>
    </rPh>
    <rPh sb="80" eb="83">
      <t>コウリツテキ</t>
    </rPh>
    <rPh sb="85" eb="87">
      <t>ジンソク</t>
    </rPh>
    <rPh sb="88" eb="91">
      <t>ロウキュウカ</t>
    </rPh>
    <rPh sb="93" eb="95">
      <t>シセツ</t>
    </rPh>
    <rPh sb="96" eb="98">
      <t>テキセイ</t>
    </rPh>
    <rPh sb="99" eb="101">
      <t>イジ</t>
    </rPh>
    <rPh sb="101" eb="103">
      <t>カンリ</t>
    </rPh>
    <rPh sb="104" eb="106">
      <t>コウシン</t>
    </rPh>
    <rPh sb="107" eb="108">
      <t>オコナ</t>
    </rPh>
    <rPh sb="112" eb="114">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</si>
</sst>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0.01</c:v>
                </c:pt>
                <c:pt idx="1">
                  <c:v>0.02</c:v>
                </c:pt>
                <c:pt idx="2">
                  <c:v>0.21</c:v>
                </c:pt>
                <c:pt idx="3">
                  <c:v>0.03</c:v>
                </c:pt>
                <c:pt idx="4" formatCode="#,##0.00;&quot;△&quot;#,##0.00">
                  <c:v>0</c:v>
                </c:pt>
              </c:numCache>
            </c:numRef>
          </c:val>
          <c:extLst>
            <c:ext xmlns:c16="http://schemas.microsoft.com/office/drawing/2014/chart" uri="{C3380CC4-5D6E-409C-BE32-E72D297353CC}">
              <c16:uniqueId val="{00000000-2B6E-46AD-B74F-3AF806F8FEB9}"/>
            </c:ext>
          </c:extLst>
        </c:ser>
        <c:dLbls>
          <c:showLegendKey val="0"/>
          <c:showVal val="0"/>
          <c:showCatName val="0"/>
          <c:showSerName val="0"/>
          <c:showPercent val="0"/>
          <c:showBubbleSize val="0"/>
        </c:dLbls>
        <c:gapWidth val="150"/>
        <c:axId val="88792064"/>
        <c:axId val="88794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0.22</c:v>
                </c:pt>
                <c:pt idx="2">
                  <c:v>0.13</c:v>
                </c:pt>
                <c:pt idx="3">
                  <c:v>0.16</c:v>
                </c:pt>
                <c:pt idx="4">
                  <c:v>0.16</c:v>
                </c:pt>
              </c:numCache>
            </c:numRef>
          </c:val>
          <c:smooth val="0"/>
          <c:extLst>
            <c:ext xmlns:c16="http://schemas.microsoft.com/office/drawing/2014/chart" uri="{C3380CC4-5D6E-409C-BE32-E72D297353CC}">
              <c16:uniqueId val="{00000001-2B6E-46AD-B74F-3AF806F8FEB9}"/>
            </c:ext>
          </c:extLst>
        </c:ser>
        <c:dLbls>
          <c:showLegendKey val="0"/>
          <c:showVal val="0"/>
          <c:showCatName val="0"/>
          <c:showSerName val="0"/>
          <c:showPercent val="0"/>
          <c:showBubbleSize val="0"/>
        </c:dLbls>
        <c:marker val="1"/>
        <c:smooth val="0"/>
        <c:axId val="88792064"/>
        <c:axId val="88794240"/>
      </c:lineChart>
      <c:dateAx>
        <c:axId val="88792064"/>
        <c:scaling>
          <c:orientation val="minMax"/>
        </c:scaling>
        <c:delete val="1"/>
        <c:axPos val="b"/>
        <c:numFmt formatCode="ge" sourceLinked="1"/>
        <c:majorTickMark val="none"/>
        <c:minorTickMark val="none"/>
        <c:tickLblPos val="none"/>
        <c:crossAx val="88794240"/>
        <c:crosses val="autoZero"/>
        <c:auto val="1"/>
        <c:lblOffset val="100"/>
        <c:baseTimeUnit val="years"/>
      </c:dateAx>
      <c:valAx>
        <c:axId val="8879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9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792.73</c:v>
                </c:pt>
                <c:pt idx="1">
                  <c:v>820.95</c:v>
                </c:pt>
                <c:pt idx="2">
                  <c:v>826.51</c:v>
                </c:pt>
                <c:pt idx="3">
                  <c:v>126.17</c:v>
                </c:pt>
                <c:pt idx="4">
                  <c:v>838.89</c:v>
                </c:pt>
              </c:numCache>
            </c:numRef>
          </c:val>
          <c:extLst>
            <c:ext xmlns:c16="http://schemas.microsoft.com/office/drawing/2014/chart" uri="{C3380CC4-5D6E-409C-BE32-E72D297353CC}">
              <c16:uniqueId val="{00000000-5046-474A-8029-DDDFEB4E9B6A}"/>
            </c:ext>
          </c:extLst>
        </c:ser>
        <c:dLbls>
          <c:showLegendKey val="0"/>
          <c:showVal val="0"/>
          <c:showCatName val="0"/>
          <c:showSerName val="0"/>
          <c:showPercent val="0"/>
          <c:showBubbleSize val="0"/>
        </c:dLbls>
        <c:gapWidth val="150"/>
        <c:axId val="154798720"/>
        <c:axId val="15480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67.61</c:v>
                </c:pt>
                <c:pt idx="1">
                  <c:v>64.81</c:v>
                </c:pt>
                <c:pt idx="2">
                  <c:v>64.81</c:v>
                </c:pt>
                <c:pt idx="3">
                  <c:v>64.66</c:v>
                </c:pt>
                <c:pt idx="4">
                  <c:v>64.650000000000006</c:v>
                </c:pt>
              </c:numCache>
            </c:numRef>
          </c:val>
          <c:smooth val="0"/>
          <c:extLst>
            <c:ext xmlns:c16="http://schemas.microsoft.com/office/drawing/2014/chart" uri="{C3380CC4-5D6E-409C-BE32-E72D297353CC}">
              <c16:uniqueId val="{00000001-5046-474A-8029-DDDFEB4E9B6A}"/>
            </c:ext>
          </c:extLst>
        </c:ser>
        <c:dLbls>
          <c:showLegendKey val="0"/>
          <c:showVal val="0"/>
          <c:showCatName val="0"/>
          <c:showSerName val="0"/>
          <c:showPercent val="0"/>
          <c:showBubbleSize val="0"/>
        </c:dLbls>
        <c:marker val="1"/>
        <c:smooth val="0"/>
        <c:axId val="154798720"/>
        <c:axId val="154804992"/>
      </c:lineChart>
      <c:dateAx>
        <c:axId val="154798720"/>
        <c:scaling>
          <c:orientation val="minMax"/>
        </c:scaling>
        <c:delete val="1"/>
        <c:axPos val="b"/>
        <c:numFmt formatCode="ge" sourceLinked="1"/>
        <c:majorTickMark val="none"/>
        <c:minorTickMark val="none"/>
        <c:tickLblPos val="none"/>
        <c:crossAx val="154804992"/>
        <c:crosses val="autoZero"/>
        <c:auto val="1"/>
        <c:lblOffset val="100"/>
        <c:baseTimeUnit val="years"/>
      </c:dateAx>
      <c:valAx>
        <c:axId val="15480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79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92.17</c:v>
                </c:pt>
                <c:pt idx="1">
                  <c:v>92.12</c:v>
                </c:pt>
                <c:pt idx="2">
                  <c:v>92.08</c:v>
                </c:pt>
                <c:pt idx="3">
                  <c:v>93.97</c:v>
                </c:pt>
                <c:pt idx="4">
                  <c:v>94.17</c:v>
                </c:pt>
              </c:numCache>
            </c:numRef>
          </c:val>
          <c:extLst>
            <c:ext xmlns:c16="http://schemas.microsoft.com/office/drawing/2014/chart" uri="{C3380CC4-5D6E-409C-BE32-E72D297353CC}">
              <c16:uniqueId val="{00000000-6872-4083-B51D-9B85DB13844D}"/>
            </c:ext>
          </c:extLst>
        </c:ser>
        <c:dLbls>
          <c:showLegendKey val="0"/>
          <c:showVal val="0"/>
          <c:showCatName val="0"/>
          <c:showSerName val="0"/>
          <c:showPercent val="0"/>
          <c:showBubbleSize val="0"/>
        </c:dLbls>
        <c:gapWidth val="150"/>
        <c:axId val="154827776"/>
        <c:axId val="15483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96.64</c:v>
                </c:pt>
                <c:pt idx="1">
                  <c:v>96.76</c:v>
                </c:pt>
                <c:pt idx="2">
                  <c:v>96.89</c:v>
                </c:pt>
                <c:pt idx="3">
                  <c:v>97.08</c:v>
                </c:pt>
                <c:pt idx="4">
                  <c:v>97.4</c:v>
                </c:pt>
              </c:numCache>
            </c:numRef>
          </c:val>
          <c:smooth val="0"/>
          <c:extLst>
            <c:ext xmlns:c16="http://schemas.microsoft.com/office/drawing/2014/chart" uri="{C3380CC4-5D6E-409C-BE32-E72D297353CC}">
              <c16:uniqueId val="{00000001-6872-4083-B51D-9B85DB13844D}"/>
            </c:ext>
          </c:extLst>
        </c:ser>
        <c:dLbls>
          <c:showLegendKey val="0"/>
          <c:showVal val="0"/>
          <c:showCatName val="0"/>
          <c:showSerName val="0"/>
          <c:showPercent val="0"/>
          <c:showBubbleSize val="0"/>
        </c:dLbls>
        <c:marker val="1"/>
        <c:smooth val="0"/>
        <c:axId val="154827776"/>
        <c:axId val="154838144"/>
      </c:lineChart>
      <c:dateAx>
        <c:axId val="154827776"/>
        <c:scaling>
          <c:orientation val="minMax"/>
        </c:scaling>
        <c:delete val="1"/>
        <c:axPos val="b"/>
        <c:numFmt formatCode="ge" sourceLinked="1"/>
        <c:majorTickMark val="none"/>
        <c:minorTickMark val="none"/>
        <c:tickLblPos val="none"/>
        <c:crossAx val="154838144"/>
        <c:crosses val="autoZero"/>
        <c:auto val="1"/>
        <c:lblOffset val="100"/>
        <c:baseTimeUnit val="years"/>
      </c:dateAx>
      <c:valAx>
        <c:axId val="15483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82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96.83</c:v>
                </c:pt>
                <c:pt idx="1">
                  <c:v>97.49</c:v>
                </c:pt>
                <c:pt idx="2">
                  <c:v>105.1</c:v>
                </c:pt>
                <c:pt idx="3">
                  <c:v>97.84</c:v>
                </c:pt>
                <c:pt idx="4">
                  <c:v>145.94999999999999</c:v>
                </c:pt>
              </c:numCache>
            </c:numRef>
          </c:val>
          <c:extLst>
            <c:ext xmlns:c16="http://schemas.microsoft.com/office/drawing/2014/chart" uri="{C3380CC4-5D6E-409C-BE32-E72D297353CC}">
              <c16:uniqueId val="{00000000-F182-45D2-8FEF-29D7BB2FC44B}"/>
            </c:ext>
          </c:extLst>
        </c:ser>
        <c:dLbls>
          <c:showLegendKey val="0"/>
          <c:showVal val="0"/>
          <c:showCatName val="0"/>
          <c:showSerName val="0"/>
          <c:showPercent val="0"/>
          <c:showBubbleSize val="0"/>
        </c:dLbls>
        <c:gapWidth val="150"/>
        <c:axId val="88726912"/>
        <c:axId val="88745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82-45D2-8FEF-29D7BB2FC44B}"/>
            </c:ext>
          </c:extLst>
        </c:ser>
        <c:dLbls>
          <c:showLegendKey val="0"/>
          <c:showVal val="0"/>
          <c:showCatName val="0"/>
          <c:showSerName val="0"/>
          <c:showPercent val="0"/>
          <c:showBubbleSize val="0"/>
        </c:dLbls>
        <c:marker val="1"/>
        <c:smooth val="0"/>
        <c:axId val="88726912"/>
        <c:axId val="88745472"/>
      </c:lineChart>
      <c:dateAx>
        <c:axId val="88726912"/>
        <c:scaling>
          <c:orientation val="minMax"/>
        </c:scaling>
        <c:delete val="1"/>
        <c:axPos val="b"/>
        <c:numFmt formatCode="ge" sourceLinked="1"/>
        <c:majorTickMark val="none"/>
        <c:minorTickMark val="none"/>
        <c:tickLblPos val="none"/>
        <c:crossAx val="88745472"/>
        <c:crosses val="autoZero"/>
        <c:auto val="1"/>
        <c:lblOffset val="100"/>
        <c:baseTimeUnit val="years"/>
      </c:dateAx>
      <c:valAx>
        <c:axId val="8874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2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3C-4F67-8EA1-70886F634D45}"/>
            </c:ext>
          </c:extLst>
        </c:ser>
        <c:dLbls>
          <c:showLegendKey val="0"/>
          <c:showVal val="0"/>
          <c:showCatName val="0"/>
          <c:showSerName val="0"/>
          <c:showPercent val="0"/>
          <c:showBubbleSize val="0"/>
        </c:dLbls>
        <c:gapWidth val="150"/>
        <c:axId val="91590656"/>
        <c:axId val="9159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3C-4F67-8EA1-70886F634D45}"/>
            </c:ext>
          </c:extLst>
        </c:ser>
        <c:dLbls>
          <c:showLegendKey val="0"/>
          <c:showVal val="0"/>
          <c:showCatName val="0"/>
          <c:showSerName val="0"/>
          <c:showPercent val="0"/>
          <c:showBubbleSize val="0"/>
        </c:dLbls>
        <c:marker val="1"/>
        <c:smooth val="0"/>
        <c:axId val="91590656"/>
        <c:axId val="91592576"/>
      </c:lineChart>
      <c:dateAx>
        <c:axId val="91590656"/>
        <c:scaling>
          <c:orientation val="minMax"/>
        </c:scaling>
        <c:delete val="1"/>
        <c:axPos val="b"/>
        <c:numFmt formatCode="ge" sourceLinked="1"/>
        <c:majorTickMark val="none"/>
        <c:minorTickMark val="none"/>
        <c:tickLblPos val="none"/>
        <c:crossAx val="91592576"/>
        <c:crosses val="autoZero"/>
        <c:auto val="1"/>
        <c:lblOffset val="100"/>
        <c:baseTimeUnit val="years"/>
      </c:dateAx>
      <c:valAx>
        <c:axId val="9159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59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07A-4057-83D8-CCC7BD106EE2}"/>
            </c:ext>
          </c:extLst>
        </c:ser>
        <c:dLbls>
          <c:showLegendKey val="0"/>
          <c:showVal val="0"/>
          <c:showCatName val="0"/>
          <c:showSerName val="0"/>
          <c:showPercent val="0"/>
          <c:showBubbleSize val="0"/>
        </c:dLbls>
        <c:gapWidth val="150"/>
        <c:axId val="96534912"/>
        <c:axId val="9653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7A-4057-83D8-CCC7BD106EE2}"/>
            </c:ext>
          </c:extLst>
        </c:ser>
        <c:dLbls>
          <c:showLegendKey val="0"/>
          <c:showVal val="0"/>
          <c:showCatName val="0"/>
          <c:showSerName val="0"/>
          <c:showPercent val="0"/>
          <c:showBubbleSize val="0"/>
        </c:dLbls>
        <c:marker val="1"/>
        <c:smooth val="0"/>
        <c:axId val="96534912"/>
        <c:axId val="96536832"/>
      </c:lineChart>
      <c:dateAx>
        <c:axId val="96534912"/>
        <c:scaling>
          <c:orientation val="minMax"/>
        </c:scaling>
        <c:delete val="1"/>
        <c:axPos val="b"/>
        <c:numFmt formatCode="ge" sourceLinked="1"/>
        <c:majorTickMark val="none"/>
        <c:minorTickMark val="none"/>
        <c:tickLblPos val="none"/>
        <c:crossAx val="96536832"/>
        <c:crosses val="autoZero"/>
        <c:auto val="1"/>
        <c:lblOffset val="100"/>
        <c:baseTimeUnit val="years"/>
      </c:dateAx>
      <c:valAx>
        <c:axId val="9653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3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5B6-4F5C-B31A-93B33AA456DC}"/>
            </c:ext>
          </c:extLst>
        </c:ser>
        <c:dLbls>
          <c:showLegendKey val="0"/>
          <c:showVal val="0"/>
          <c:showCatName val="0"/>
          <c:showSerName val="0"/>
          <c:showPercent val="0"/>
          <c:showBubbleSize val="0"/>
        </c:dLbls>
        <c:gapWidth val="150"/>
        <c:axId val="96585216"/>
        <c:axId val="9658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B6-4F5C-B31A-93B33AA456DC}"/>
            </c:ext>
          </c:extLst>
        </c:ser>
        <c:dLbls>
          <c:showLegendKey val="0"/>
          <c:showVal val="0"/>
          <c:showCatName val="0"/>
          <c:showSerName val="0"/>
          <c:showPercent val="0"/>
          <c:showBubbleSize val="0"/>
        </c:dLbls>
        <c:marker val="1"/>
        <c:smooth val="0"/>
        <c:axId val="96585216"/>
        <c:axId val="96587136"/>
      </c:lineChart>
      <c:dateAx>
        <c:axId val="96585216"/>
        <c:scaling>
          <c:orientation val="minMax"/>
        </c:scaling>
        <c:delete val="1"/>
        <c:axPos val="b"/>
        <c:numFmt formatCode="ge" sourceLinked="1"/>
        <c:majorTickMark val="none"/>
        <c:minorTickMark val="none"/>
        <c:tickLblPos val="none"/>
        <c:crossAx val="96587136"/>
        <c:crosses val="autoZero"/>
        <c:auto val="1"/>
        <c:lblOffset val="100"/>
        <c:baseTimeUnit val="years"/>
      </c:dateAx>
      <c:valAx>
        <c:axId val="9658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8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D2B-4D2F-B9F6-7E6F00497256}"/>
            </c:ext>
          </c:extLst>
        </c:ser>
        <c:dLbls>
          <c:showLegendKey val="0"/>
          <c:showVal val="0"/>
          <c:showCatName val="0"/>
          <c:showSerName val="0"/>
          <c:showPercent val="0"/>
          <c:showBubbleSize val="0"/>
        </c:dLbls>
        <c:gapWidth val="150"/>
        <c:axId val="96630656"/>
        <c:axId val="9663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2B-4D2F-B9F6-7E6F00497256}"/>
            </c:ext>
          </c:extLst>
        </c:ser>
        <c:dLbls>
          <c:showLegendKey val="0"/>
          <c:showVal val="0"/>
          <c:showCatName val="0"/>
          <c:showSerName val="0"/>
          <c:showPercent val="0"/>
          <c:showBubbleSize val="0"/>
        </c:dLbls>
        <c:marker val="1"/>
        <c:smooth val="0"/>
        <c:axId val="96630656"/>
        <c:axId val="96636928"/>
      </c:lineChart>
      <c:dateAx>
        <c:axId val="96630656"/>
        <c:scaling>
          <c:orientation val="minMax"/>
        </c:scaling>
        <c:delete val="1"/>
        <c:axPos val="b"/>
        <c:numFmt formatCode="ge" sourceLinked="1"/>
        <c:majorTickMark val="none"/>
        <c:minorTickMark val="none"/>
        <c:tickLblPos val="none"/>
        <c:crossAx val="96636928"/>
        <c:crosses val="autoZero"/>
        <c:auto val="1"/>
        <c:lblOffset val="100"/>
        <c:baseTimeUnit val="years"/>
      </c:dateAx>
      <c:valAx>
        <c:axId val="9663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3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519.91</c:v>
                </c:pt>
                <c:pt idx="1">
                  <c:v>522</c:v>
                </c:pt>
                <c:pt idx="2">
                  <c:v>698.52</c:v>
                </c:pt>
                <c:pt idx="3">
                  <c:v>542.1</c:v>
                </c:pt>
                <c:pt idx="4">
                  <c:v>490.53</c:v>
                </c:pt>
              </c:numCache>
            </c:numRef>
          </c:val>
          <c:extLst>
            <c:ext xmlns:c16="http://schemas.microsoft.com/office/drawing/2014/chart" uri="{C3380CC4-5D6E-409C-BE32-E72D297353CC}">
              <c16:uniqueId val="{00000000-CB0D-4015-AA55-39821B209294}"/>
            </c:ext>
          </c:extLst>
        </c:ser>
        <c:dLbls>
          <c:showLegendKey val="0"/>
          <c:showVal val="0"/>
          <c:showCatName val="0"/>
          <c:showSerName val="0"/>
          <c:showPercent val="0"/>
          <c:showBubbleSize val="0"/>
        </c:dLbls>
        <c:gapWidth val="150"/>
        <c:axId val="154736512"/>
        <c:axId val="15474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685.64</c:v>
                </c:pt>
                <c:pt idx="1">
                  <c:v>665.11</c:v>
                </c:pt>
                <c:pt idx="2">
                  <c:v>642.57000000000005</c:v>
                </c:pt>
                <c:pt idx="3">
                  <c:v>599.92999999999995</c:v>
                </c:pt>
                <c:pt idx="4">
                  <c:v>573.73</c:v>
                </c:pt>
              </c:numCache>
            </c:numRef>
          </c:val>
          <c:smooth val="0"/>
          <c:extLst>
            <c:ext xmlns:c16="http://schemas.microsoft.com/office/drawing/2014/chart" uri="{C3380CC4-5D6E-409C-BE32-E72D297353CC}">
              <c16:uniqueId val="{00000001-CB0D-4015-AA55-39821B209294}"/>
            </c:ext>
          </c:extLst>
        </c:ser>
        <c:dLbls>
          <c:showLegendKey val="0"/>
          <c:showVal val="0"/>
          <c:showCatName val="0"/>
          <c:showSerName val="0"/>
          <c:showPercent val="0"/>
          <c:showBubbleSize val="0"/>
        </c:dLbls>
        <c:marker val="1"/>
        <c:smooth val="0"/>
        <c:axId val="154736512"/>
        <c:axId val="154746880"/>
      </c:lineChart>
      <c:dateAx>
        <c:axId val="154736512"/>
        <c:scaling>
          <c:orientation val="minMax"/>
        </c:scaling>
        <c:delete val="1"/>
        <c:axPos val="b"/>
        <c:numFmt formatCode="ge" sourceLinked="1"/>
        <c:majorTickMark val="none"/>
        <c:minorTickMark val="none"/>
        <c:tickLblPos val="none"/>
        <c:crossAx val="154746880"/>
        <c:crosses val="autoZero"/>
        <c:auto val="1"/>
        <c:lblOffset val="100"/>
        <c:baseTimeUnit val="years"/>
      </c:dateAx>
      <c:valAx>
        <c:axId val="15474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73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93.34</c:v>
                </c:pt>
                <c:pt idx="1">
                  <c:v>94.14</c:v>
                </c:pt>
                <c:pt idx="2">
                  <c:v>97.84</c:v>
                </c:pt>
                <c:pt idx="3">
                  <c:v>93.62</c:v>
                </c:pt>
                <c:pt idx="4">
                  <c:v>131.57</c:v>
                </c:pt>
              </c:numCache>
            </c:numRef>
          </c:val>
          <c:extLst>
            <c:ext xmlns:c16="http://schemas.microsoft.com/office/drawing/2014/chart" uri="{C3380CC4-5D6E-409C-BE32-E72D297353CC}">
              <c16:uniqueId val="{00000000-97EC-4E68-B857-8848E87A06A5}"/>
            </c:ext>
          </c:extLst>
        </c:ser>
        <c:dLbls>
          <c:showLegendKey val="0"/>
          <c:showVal val="0"/>
          <c:showCatName val="0"/>
          <c:showSerName val="0"/>
          <c:showPercent val="0"/>
          <c:showBubbleSize val="0"/>
        </c:dLbls>
        <c:gapWidth val="150"/>
        <c:axId val="154777856"/>
        <c:axId val="154784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88.39</c:v>
                </c:pt>
                <c:pt idx="1">
                  <c:v>85.64</c:v>
                </c:pt>
                <c:pt idx="2">
                  <c:v>94.3</c:v>
                </c:pt>
                <c:pt idx="3">
                  <c:v>95.76</c:v>
                </c:pt>
                <c:pt idx="4">
                  <c:v>100.74</c:v>
                </c:pt>
              </c:numCache>
            </c:numRef>
          </c:val>
          <c:smooth val="0"/>
          <c:extLst>
            <c:ext xmlns:c16="http://schemas.microsoft.com/office/drawing/2014/chart" uri="{C3380CC4-5D6E-409C-BE32-E72D297353CC}">
              <c16:uniqueId val="{00000001-97EC-4E68-B857-8848E87A06A5}"/>
            </c:ext>
          </c:extLst>
        </c:ser>
        <c:dLbls>
          <c:showLegendKey val="0"/>
          <c:showVal val="0"/>
          <c:showCatName val="0"/>
          <c:showSerName val="0"/>
          <c:showPercent val="0"/>
          <c:showBubbleSize val="0"/>
        </c:dLbls>
        <c:marker val="1"/>
        <c:smooth val="0"/>
        <c:axId val="154777856"/>
        <c:axId val="154784128"/>
      </c:lineChart>
      <c:dateAx>
        <c:axId val="154777856"/>
        <c:scaling>
          <c:orientation val="minMax"/>
        </c:scaling>
        <c:delete val="1"/>
        <c:axPos val="b"/>
        <c:numFmt formatCode="ge" sourceLinked="1"/>
        <c:majorTickMark val="none"/>
        <c:minorTickMark val="none"/>
        <c:tickLblPos val="none"/>
        <c:crossAx val="154784128"/>
        <c:crosses val="autoZero"/>
        <c:auto val="1"/>
        <c:lblOffset val="100"/>
        <c:baseTimeUnit val="years"/>
      </c:dateAx>
      <c:valAx>
        <c:axId val="15478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77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160.57</c:v>
                </c:pt>
                <c:pt idx="1">
                  <c:v>162.57</c:v>
                </c:pt>
                <c:pt idx="2">
                  <c:v>157.03</c:v>
                </c:pt>
                <c:pt idx="3">
                  <c:v>163.29</c:v>
                </c:pt>
                <c:pt idx="4">
                  <c:v>105.28</c:v>
                </c:pt>
              </c:numCache>
            </c:numRef>
          </c:val>
          <c:extLst>
            <c:ext xmlns:c16="http://schemas.microsoft.com/office/drawing/2014/chart" uri="{C3380CC4-5D6E-409C-BE32-E72D297353CC}">
              <c16:uniqueId val="{00000000-DDE9-44E5-B61C-0BA78BAAB86F}"/>
            </c:ext>
          </c:extLst>
        </c:ser>
        <c:dLbls>
          <c:showLegendKey val="0"/>
          <c:showVal val="0"/>
          <c:showCatName val="0"/>
          <c:showSerName val="0"/>
          <c:showPercent val="0"/>
          <c:showBubbleSize val="0"/>
        </c:dLbls>
        <c:gapWidth val="150"/>
        <c:axId val="155076864"/>
        <c:axId val="155079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128.96</c:v>
                </c:pt>
                <c:pt idx="1">
                  <c:v>133</c:v>
                </c:pt>
                <c:pt idx="2">
                  <c:v>120.18</c:v>
                </c:pt>
                <c:pt idx="3">
                  <c:v>119</c:v>
                </c:pt>
                <c:pt idx="4">
                  <c:v>112.75</c:v>
                </c:pt>
              </c:numCache>
            </c:numRef>
          </c:val>
          <c:smooth val="0"/>
          <c:extLst>
            <c:ext xmlns:c16="http://schemas.microsoft.com/office/drawing/2014/chart" uri="{C3380CC4-5D6E-409C-BE32-E72D297353CC}">
              <c16:uniqueId val="{00000001-DDE9-44E5-B61C-0BA78BAAB86F}"/>
            </c:ext>
          </c:extLst>
        </c:ser>
        <c:dLbls>
          <c:showLegendKey val="0"/>
          <c:showVal val="0"/>
          <c:showCatName val="0"/>
          <c:showSerName val="0"/>
          <c:showPercent val="0"/>
          <c:showBubbleSize val="0"/>
        </c:dLbls>
        <c:marker val="1"/>
        <c:smooth val="0"/>
        <c:axId val="155076864"/>
        <c:axId val="155079040"/>
      </c:lineChart>
      <c:dateAx>
        <c:axId val="155076864"/>
        <c:scaling>
          <c:orientation val="minMax"/>
        </c:scaling>
        <c:delete val="1"/>
        <c:axPos val="b"/>
        <c:numFmt formatCode="ge" sourceLinked="1"/>
        <c:majorTickMark val="none"/>
        <c:minorTickMark val="none"/>
        <c:tickLblPos val="none"/>
        <c:crossAx val="155079040"/>
        <c:crosses val="autoZero"/>
        <c:auto val="1"/>
        <c:lblOffset val="100"/>
        <c:baseTimeUnit val="years"/>
      </c:dateAx>
      <c:valAx>
        <c:axId val="15507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07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千葉県　市川市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Aa</v>
      </c>
      <c r="X8" s="71"/>
      <c r="Y8" s="71"/>
      <c r="Z8" s="71"/>
      <c r="AA8" s="71"/>
      <c r="AB8" s="71"/>
      <c r="AC8" s="71"/>
      <c r="AD8" s="72" t="str">
        <f>データ!$M$6</f>
        <v>非設置</v>
      </c>
      <c r="AE8" s="72"/>
      <c r="AF8" s="72"/>
      <c r="AG8" s="72"/>
      <c r="AH8" s="72"/>
      <c r="AI8" s="72"/>
      <c r="AJ8" s="72"/>
      <c r="AK8" s="3"/>
      <c r="AL8" s="66">
        <f>データ!S6</f>
        <v>484605</v>
      </c>
      <c r="AM8" s="66"/>
      <c r="AN8" s="66"/>
      <c r="AO8" s="66"/>
      <c r="AP8" s="66"/>
      <c r="AQ8" s="66"/>
      <c r="AR8" s="66"/>
      <c r="AS8" s="66"/>
      <c r="AT8" s="65">
        <f>データ!T6</f>
        <v>57.45</v>
      </c>
      <c r="AU8" s="65"/>
      <c r="AV8" s="65"/>
      <c r="AW8" s="65"/>
      <c r="AX8" s="65"/>
      <c r="AY8" s="65"/>
      <c r="AZ8" s="65"/>
      <c r="BA8" s="65"/>
      <c r="BB8" s="65">
        <f>データ!U6</f>
        <v>8435.25</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73.12</v>
      </c>
      <c r="Q10" s="65"/>
      <c r="R10" s="65"/>
      <c r="S10" s="65"/>
      <c r="T10" s="65"/>
      <c r="U10" s="65"/>
      <c r="V10" s="65"/>
      <c r="W10" s="65">
        <f>データ!Q6</f>
        <v>84.82</v>
      </c>
      <c r="X10" s="65"/>
      <c r="Y10" s="65"/>
      <c r="Z10" s="65"/>
      <c r="AA10" s="65"/>
      <c r="AB10" s="65"/>
      <c r="AC10" s="65"/>
      <c r="AD10" s="66">
        <f>データ!R6</f>
        <v>2516</v>
      </c>
      <c r="AE10" s="66"/>
      <c r="AF10" s="66"/>
      <c r="AG10" s="66"/>
      <c r="AH10" s="66"/>
      <c r="AI10" s="66"/>
      <c r="AJ10" s="66"/>
      <c r="AK10" s="2"/>
      <c r="AL10" s="66">
        <f>データ!V6</f>
        <v>355200</v>
      </c>
      <c r="AM10" s="66"/>
      <c r="AN10" s="66"/>
      <c r="AO10" s="66"/>
      <c r="AP10" s="66"/>
      <c r="AQ10" s="66"/>
      <c r="AR10" s="66"/>
      <c r="AS10" s="66"/>
      <c r="AT10" s="65">
        <f>データ!W6</f>
        <v>22.63</v>
      </c>
      <c r="AU10" s="65"/>
      <c r="AV10" s="65"/>
      <c r="AW10" s="65"/>
      <c r="AX10" s="65"/>
      <c r="AY10" s="65"/>
      <c r="AZ10" s="65"/>
      <c r="BA10" s="65"/>
      <c r="BB10" s="65">
        <f>データ!X6</f>
        <v>15695.98</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122</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B+fUGGzrTl12qhaJTJFIbq/YT7xFEx1amnV+uHjsqrW424nX3s4ZlhkYZ0flz2/hG+g9wpfT2YLNEVbskm5dFw==" saltValue="PUfhUFnc2dBmfBE3dPaJo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122033</v>
      </c>
      <c r="D6" s="32">
        <f t="shared" si="3"/>
        <v>47</v>
      </c>
      <c r="E6" s="32">
        <f t="shared" si="3"/>
        <v>17</v>
      </c>
      <c r="F6" s="32">
        <f t="shared" si="3"/>
        <v>1</v>
      </c>
      <c r="G6" s="32">
        <f t="shared" si="3"/>
        <v>0</v>
      </c>
      <c r="H6" s="32" t="str">
        <f t="shared" si="3"/>
        <v>千葉県　市川市</v>
      </c>
      <c r="I6" s="32" t="str">
        <f t="shared" si="3"/>
        <v>法非適用</v>
      </c>
      <c r="J6" s="32" t="str">
        <f t="shared" si="3"/>
        <v>下水道事業</v>
      </c>
      <c r="K6" s="32" t="str">
        <f t="shared" si="3"/>
        <v>公共下水道</v>
      </c>
      <c r="L6" s="32" t="str">
        <f t="shared" si="3"/>
        <v>Aa</v>
      </c>
      <c r="M6" s="32" t="str">
        <f t="shared" si="3"/>
        <v>非設置</v>
      </c>
      <c r="N6" s="33" t="str">
        <f t="shared" si="3"/>
        <v>-</v>
      </c>
      <c r="O6" s="33" t="str">
        <f t="shared" si="3"/>
        <v>該当数値なし</v>
      </c>
      <c r="P6" s="33">
        <f t="shared" si="3"/>
        <v>73.12</v>
      </c>
      <c r="Q6" s="33">
        <f t="shared" si="3"/>
        <v>84.82</v>
      </c>
      <c r="R6" s="33">
        <f t="shared" si="3"/>
        <v>2516</v>
      </c>
      <c r="S6" s="33">
        <f t="shared" si="3"/>
        <v>484605</v>
      </c>
      <c r="T6" s="33">
        <f t="shared" si="3"/>
        <v>57.45</v>
      </c>
      <c r="U6" s="33">
        <f t="shared" si="3"/>
        <v>8435.25</v>
      </c>
      <c r="V6" s="33">
        <f t="shared" si="3"/>
        <v>355200</v>
      </c>
      <c r="W6" s="33">
        <f t="shared" si="3"/>
        <v>22.63</v>
      </c>
      <c r="X6" s="33">
        <f t="shared" si="3"/>
        <v>15695.98</v>
      </c>
      <c r="Y6" s="34">
        <f>IF(Y7="",NA(),Y7)</f>
        <v>96.83</v>
      </c>
      <c r="Z6" s="34">
        <f t="shared" ref="Z6:AH6" si="4">IF(Z7="",NA(),Z7)</f>
        <v>97.49</v>
      </c>
      <c r="AA6" s="34">
        <f t="shared" si="4"/>
        <v>105.1</v>
      </c>
      <c r="AB6" s="34">
        <f t="shared" si="4"/>
        <v>97.84</v>
      </c>
      <c r="AC6" s="34">
        <f t="shared" si="4"/>
        <v>145.94999999999999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519.91</v>
      </c>
      <c r="BG6" s="34">
        <f t="shared" ref="BG6:BO6" si="7">IF(BG7="",NA(),BG7)</f>
        <v>522</v>
      </c>
      <c r="BH6" s="34">
        <f t="shared" si="7"/>
        <v>698.52</v>
      </c>
      <c r="BI6" s="34">
        <f t="shared" si="7"/>
        <v>542.1</v>
      </c>
      <c r="BJ6" s="34">
        <f t="shared" si="7"/>
        <v>490.53</v>
      </c>
      <c r="BK6" s="34">
        <f t="shared" si="7"/>
        <v>685.64</v>
      </c>
      <c r="BL6" s="34">
        <f t="shared" si="7"/>
        <v>665.11</v>
      </c>
      <c r="BM6" s="34">
        <f t="shared" si="7"/>
        <v>642.57000000000005</v>
      </c>
      <c r="BN6" s="34">
        <f t="shared" si="7"/>
        <v>599.92999999999995</v>
      </c>
      <c r="BO6" s="34">
        <f t="shared" si="7"/>
        <v>573.73</v>
      </c>
      <c r="BP6" s="33" t="str">
        <f>IF(BP7="","",IF(BP7="-","【-】","【"&amp;SUBSTITUTE(TEXT(BP7,"#,##0.00"),"-","△")&amp;"】"))</f>
        <v>【707.33】</v>
      </c>
      <c r="BQ6" s="34">
        <f>IF(BQ7="",NA(),BQ7)</f>
        <v>93.34</v>
      </c>
      <c r="BR6" s="34">
        <f t="shared" ref="BR6:BZ6" si="8">IF(BR7="",NA(),BR7)</f>
        <v>94.14</v>
      </c>
      <c r="BS6" s="34">
        <f t="shared" si="8"/>
        <v>97.84</v>
      </c>
      <c r="BT6" s="34">
        <f t="shared" si="8"/>
        <v>93.62</v>
      </c>
      <c r="BU6" s="34">
        <f t="shared" si="8"/>
        <v>131.57</v>
      </c>
      <c r="BV6" s="34">
        <f t="shared" si="8"/>
        <v>88.39</v>
      </c>
      <c r="BW6" s="34">
        <f t="shared" si="8"/>
        <v>85.64</v>
      </c>
      <c r="BX6" s="34">
        <f t="shared" si="8"/>
        <v>94.3</v>
      </c>
      <c r="BY6" s="34">
        <f t="shared" si="8"/>
        <v>95.76</v>
      </c>
      <c r="BZ6" s="34">
        <f t="shared" si="8"/>
        <v>100.74</v>
      </c>
      <c r="CA6" s="33" t="str">
        <f>IF(CA7="","",IF(CA7="-","【-】","【"&amp;SUBSTITUTE(TEXT(CA7,"#,##0.00"),"-","△")&amp;"】"))</f>
        <v>【101.26】</v>
      </c>
      <c r="CB6" s="34">
        <f>IF(CB7="",NA(),CB7)</f>
        <v>160.57</v>
      </c>
      <c r="CC6" s="34">
        <f t="shared" ref="CC6:CK6" si="9">IF(CC7="",NA(),CC7)</f>
        <v>162.57</v>
      </c>
      <c r="CD6" s="34">
        <f t="shared" si="9"/>
        <v>157.03</v>
      </c>
      <c r="CE6" s="34">
        <f t="shared" si="9"/>
        <v>163.29</v>
      </c>
      <c r="CF6" s="34">
        <f t="shared" si="9"/>
        <v>105.28</v>
      </c>
      <c r="CG6" s="34">
        <f t="shared" si="9"/>
        <v>128.96</v>
      </c>
      <c r="CH6" s="34">
        <f t="shared" si="9"/>
        <v>133</v>
      </c>
      <c r="CI6" s="34">
        <f t="shared" si="9"/>
        <v>120.18</v>
      </c>
      <c r="CJ6" s="34">
        <f t="shared" si="9"/>
        <v>119</v>
      </c>
      <c r="CK6" s="34">
        <f t="shared" si="9"/>
        <v>112.75</v>
      </c>
      <c r="CL6" s="33" t="str">
        <f>IF(CL7="","",IF(CL7="-","【-】","【"&amp;SUBSTITUTE(TEXT(CL7,"#,##0.00"),"-","△")&amp;"】"))</f>
        <v>【136.39】</v>
      </c>
      <c r="CM6" s="34">
        <f>IF(CM7="",NA(),CM7)</f>
        <v>792.73</v>
      </c>
      <c r="CN6" s="34">
        <f t="shared" ref="CN6:CV6" si="10">IF(CN7="",NA(),CN7)</f>
        <v>820.95</v>
      </c>
      <c r="CO6" s="34">
        <f t="shared" si="10"/>
        <v>826.51</v>
      </c>
      <c r="CP6" s="34">
        <f t="shared" si="10"/>
        <v>126.17</v>
      </c>
      <c r="CQ6" s="34">
        <f t="shared" si="10"/>
        <v>838.89</v>
      </c>
      <c r="CR6" s="34">
        <f t="shared" si="10"/>
        <v>67.61</v>
      </c>
      <c r="CS6" s="34">
        <f t="shared" si="10"/>
        <v>64.81</v>
      </c>
      <c r="CT6" s="34">
        <f t="shared" si="10"/>
        <v>64.81</v>
      </c>
      <c r="CU6" s="34">
        <f t="shared" si="10"/>
        <v>64.66</v>
      </c>
      <c r="CV6" s="34">
        <f t="shared" si="10"/>
        <v>64.650000000000006</v>
      </c>
      <c r="CW6" s="33" t="str">
        <f>IF(CW7="","",IF(CW7="-","【-】","【"&amp;SUBSTITUTE(TEXT(CW7,"#,##0.00"),"-","△")&amp;"】"))</f>
        <v>【60.13】</v>
      </c>
      <c r="CX6" s="34">
        <f>IF(CX7="",NA(),CX7)</f>
        <v>92.17</v>
      </c>
      <c r="CY6" s="34">
        <f t="shared" ref="CY6:DG6" si="11">IF(CY7="",NA(),CY7)</f>
        <v>92.12</v>
      </c>
      <c r="CZ6" s="34">
        <f t="shared" si="11"/>
        <v>92.08</v>
      </c>
      <c r="DA6" s="34">
        <f t="shared" si="11"/>
        <v>93.97</v>
      </c>
      <c r="DB6" s="34">
        <f t="shared" si="11"/>
        <v>94.17</v>
      </c>
      <c r="DC6" s="34">
        <f t="shared" si="11"/>
        <v>96.64</v>
      </c>
      <c r="DD6" s="34">
        <f t="shared" si="11"/>
        <v>96.76</v>
      </c>
      <c r="DE6" s="34">
        <f t="shared" si="11"/>
        <v>96.89</v>
      </c>
      <c r="DF6" s="34">
        <f t="shared" si="11"/>
        <v>97.08</v>
      </c>
      <c r="DG6" s="34">
        <f t="shared" si="11"/>
        <v>97.4</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0.01</v>
      </c>
      <c r="EF6" s="34">
        <f t="shared" ref="EF6:EN6" si="14">IF(EF7="",NA(),EF7)</f>
        <v>0.02</v>
      </c>
      <c r="EG6" s="34">
        <f t="shared" si="14"/>
        <v>0.21</v>
      </c>
      <c r="EH6" s="34">
        <f t="shared" si="14"/>
        <v>0.03</v>
      </c>
      <c r="EI6" s="33">
        <f t="shared" si="14"/>
        <v>0</v>
      </c>
      <c r="EJ6" s="34">
        <f t="shared" si="14"/>
        <v>0.11</v>
      </c>
      <c r="EK6" s="34">
        <f t="shared" si="14"/>
        <v>0.22</v>
      </c>
      <c r="EL6" s="34">
        <f t="shared" si="14"/>
        <v>0.13</v>
      </c>
      <c r="EM6" s="34">
        <f t="shared" si="14"/>
        <v>0.16</v>
      </c>
      <c r="EN6" s="34">
        <f t="shared" si="14"/>
        <v>0.16</v>
      </c>
      <c r="EO6" s="33" t="str">
        <f>IF(EO7="","",IF(EO7="-","【-】","【"&amp;SUBSTITUTE(TEXT(EO7,"#,##0.00"),"-","△")&amp;"】"))</f>
        <v>【0.23】</v>
      </c>
    </row>
    <row r="7" spans="1:145" s="35" customFormat="1" x14ac:dyDescent="0.15">
      <c r="A7" s="27"/>
      <c r="B7" s="36">
        <v>2017</v>
      </c>
      <c r="C7" s="36">
        <v>122033</v>
      </c>
      <c r="D7" s="36">
        <v>47</v>
      </c>
      <c r="E7" s="36">
        <v>17</v>
      </c>
      <c r="F7" s="36">
        <v>1</v>
      </c>
      <c r="G7" s="36">
        <v>0</v>
      </c>
      <c r="H7" s="36" t="s">
        <v>109</v>
      </c>
      <c r="I7" s="36" t="s">
        <v>110</v>
      </c>
      <c r="J7" s="36" t="s">
        <v>111</v>
      </c>
      <c r="K7" s="36" t="s">
        <v>112</v>
      </c>
      <c r="L7" s="36" t="s">
        <v>113</v>
      </c>
      <c r="M7" s="36" t="s">
        <v>114</v>
      </c>
      <c r="N7" s="37" t="s">
        <v>115</v>
      </c>
      <c r="O7" s="37" t="s">
        <v>116</v>
      </c>
      <c r="P7" s="37">
        <v>73.12</v>
      </c>
      <c r="Q7" s="37">
        <v>84.82</v>
      </c>
      <c r="R7" s="37">
        <v>2516</v>
      </c>
      <c r="S7" s="37">
        <v>484605</v>
      </c>
      <c r="T7" s="37">
        <v>57.45</v>
      </c>
      <c r="U7" s="37">
        <v>8435.25</v>
      </c>
      <c r="V7" s="37">
        <v>355200</v>
      </c>
      <c r="W7" s="37">
        <v>22.63</v>
      </c>
      <c r="X7" s="37">
        <v>15695.98</v>
      </c>
      <c r="Y7" s="37">
        <v>96.83</v>
      </c>
      <c r="Z7" s="37">
        <v>97.49</v>
      </c>
      <c r="AA7" s="37">
        <v>105.1</v>
      </c>
      <c r="AB7" s="37">
        <v>97.84</v>
      </c>
      <c r="AC7" s="37">
        <v>145.94999999999999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519.91</v>
      </c>
      <c r="BG7" s="37">
        <v>522</v>
      </c>
      <c r="BH7" s="37">
        <v>698.52</v>
      </c>
      <c r="BI7" s="37">
        <v>542.1</v>
      </c>
      <c r="BJ7" s="37">
        <v>490.53</v>
      </c>
      <c r="BK7" s="37">
        <v>685.64</v>
      </c>
      <c r="BL7" s="37">
        <v>665.11</v>
      </c>
      <c r="BM7" s="37">
        <v>642.57000000000005</v>
      </c>
      <c r="BN7" s="37">
        <v>599.92999999999995</v>
      </c>
      <c r="BO7" s="37">
        <v>573.73</v>
      </c>
      <c r="BP7" s="37">
        <v>707.33</v>
      </c>
      <c r="BQ7" s="37">
        <v>93.34</v>
      </c>
      <c r="BR7" s="37">
        <v>94.14</v>
      </c>
      <c r="BS7" s="37">
        <v>97.84</v>
      </c>
      <c r="BT7" s="37">
        <v>93.62</v>
      </c>
      <c r="BU7" s="37">
        <v>131.57</v>
      </c>
      <c r="BV7" s="37">
        <v>88.39</v>
      </c>
      <c r="BW7" s="37">
        <v>85.64</v>
      </c>
      <c r="BX7" s="37">
        <v>94.3</v>
      </c>
      <c r="BY7" s="37">
        <v>95.76</v>
      </c>
      <c r="BZ7" s="37">
        <v>100.74</v>
      </c>
      <c r="CA7" s="37">
        <v>101.26</v>
      </c>
      <c r="CB7" s="37">
        <v>160.57</v>
      </c>
      <c r="CC7" s="37">
        <v>162.57</v>
      </c>
      <c r="CD7" s="37">
        <v>157.03</v>
      </c>
      <c r="CE7" s="37">
        <v>163.29</v>
      </c>
      <c r="CF7" s="37">
        <v>105.28</v>
      </c>
      <c r="CG7" s="37">
        <v>128.96</v>
      </c>
      <c r="CH7" s="37">
        <v>133</v>
      </c>
      <c r="CI7" s="37">
        <v>120.18</v>
      </c>
      <c r="CJ7" s="37">
        <v>119</v>
      </c>
      <c r="CK7" s="37">
        <v>112.75</v>
      </c>
      <c r="CL7" s="37">
        <v>136.38999999999999</v>
      </c>
      <c r="CM7" s="37">
        <v>792.73</v>
      </c>
      <c r="CN7" s="37">
        <v>820.95</v>
      </c>
      <c r="CO7" s="37">
        <v>826.51</v>
      </c>
      <c r="CP7" s="37">
        <v>126.17</v>
      </c>
      <c r="CQ7" s="37">
        <v>838.89</v>
      </c>
      <c r="CR7" s="37">
        <v>67.61</v>
      </c>
      <c r="CS7" s="37">
        <v>64.81</v>
      </c>
      <c r="CT7" s="37">
        <v>64.81</v>
      </c>
      <c r="CU7" s="37">
        <v>64.66</v>
      </c>
      <c r="CV7" s="37">
        <v>64.650000000000006</v>
      </c>
      <c r="CW7" s="37">
        <v>60.13</v>
      </c>
      <c r="CX7" s="37">
        <v>92.17</v>
      </c>
      <c r="CY7" s="37">
        <v>92.12</v>
      </c>
      <c r="CZ7" s="37">
        <v>92.08</v>
      </c>
      <c r="DA7" s="37">
        <v>93.97</v>
      </c>
      <c r="DB7" s="37">
        <v>94.17</v>
      </c>
      <c r="DC7" s="37">
        <v>96.64</v>
      </c>
      <c r="DD7" s="37">
        <v>96.76</v>
      </c>
      <c r="DE7" s="37">
        <v>96.89</v>
      </c>
      <c r="DF7" s="37">
        <v>97.08</v>
      </c>
      <c r="DG7" s="37">
        <v>97.4</v>
      </c>
      <c r="DH7" s="37">
        <v>95.06</v>
      </c>
      <c r="DI7" s="37"/>
      <c r="DJ7" s="37"/>
      <c r="DK7" s="37"/>
      <c r="DL7" s="37"/>
      <c r="DM7" s="37"/>
      <c r="DN7" s="37"/>
      <c r="DO7" s="37"/>
      <c r="DP7" s="37"/>
      <c r="DQ7" s="37"/>
      <c r="DR7" s="37"/>
      <c r="DS7" s="37"/>
      <c r="DT7" s="37"/>
      <c r="DU7" s="37"/>
      <c r="DV7" s="37"/>
      <c r="DW7" s="37"/>
      <c r="DX7" s="37"/>
      <c r="DY7" s="37"/>
      <c r="DZ7" s="37"/>
      <c r="EA7" s="37"/>
      <c r="EB7" s="37"/>
      <c r="EC7" s="37"/>
      <c r="ED7" s="37"/>
      <c r="EE7" s="37">
        <v>0.01</v>
      </c>
      <c r="EF7" s="37">
        <v>0.02</v>
      </c>
      <c r="EG7" s="37">
        <v>0.21</v>
      </c>
      <c r="EH7" s="37">
        <v>0.03</v>
      </c>
      <c r="EI7" s="37">
        <v>0</v>
      </c>
      <c r="EJ7" s="37">
        <v>0.11</v>
      </c>
      <c r="EK7" s="37">
        <v>0.22</v>
      </c>
      <c r="EL7" s="37">
        <v>0.13</v>
      </c>
      <c r="EM7" s="37">
        <v>0.16</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2019-02-22T07:22:00Z</cp:lastPrinted>
  <dcterms:created xsi:type="dcterms:W3CDTF">2018-12-03T09:02:02Z</dcterms:created>
  <dcterms:modified xsi:type="dcterms:W3CDTF">2019-02-25T01:06:48Z</dcterms:modified>
  <cp:category/>
</cp:coreProperties>
</file>