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Data\t.ootsk32\Desktop\【経営比較分析表】2015_122327_47_171_000 白井公共(２月２１日現在)\"/>
    </mc:Choice>
  </mc:AlternateContent>
  <workbookProtection workbookPassword="8649" lockStructure="1"/>
  <bookViews>
    <workbookView xWindow="0" yWindow="0" windowWidth="16935" windowHeight="706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<sst xmlns="http://schemas.openxmlformats.org/spreadsheetml/2006/main" count="226" uniqueCount="111">
  <si>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</si>
  <si>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</si>
  <si>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</si>
  <si>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</si>
  <si>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</si>
  <si>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</si>
  <si>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</si>
  <si>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</si>
  <si>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</si>
  <si>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</si>
  <si>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</si>
  <si>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</si>
  <si>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</si>
  <si>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</si>
  <si>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</si>
  <si>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</si>
  <si>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</si>
  <si>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</si>
  <si>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</si>
  <si>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</si>
  <si>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</si>
  <si>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</si>
  <si>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</si>
  <si>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</si>
  <si>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</si>
  <si>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</si>
  <si>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</si>
  <si>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</si>
  <si>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</si>
  <si>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</si>
  <si>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</si>
  <si>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</si>
  <si>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</si>
  <si>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</si>
  <si>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</si>
  <si>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</si>
  <si>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</si>
  <si>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</si>
  <si>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</si>
  <si>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</si>
  <si>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</si>
  <si>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</si>
  <si>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</si>
  <si>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</si>
  <si>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</si>
  <si>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</si>
  <si>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</si>
  <si>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</si>
  <si>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</si>
  <si>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</si>
  <si>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</si>
  <si>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</si>
  <si>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</si>
  <si>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</si>
  <si>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</si>
  <si>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</si>
  <si>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</si>
  <si>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</si>
  <si>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</si>
  <si>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</si>
  <si>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</si>
  <si>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</si>
  <si>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</si>
  <si>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</si>
  <si>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</si>
  <si>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</si>
  <si>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</si>
  <si>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</si>
  <si>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</si>
  <si>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</si>
  <si>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</si>
  <si>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</si>
  <si>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</si>
  <si>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</si>
  <si>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</si>
  <si>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</si>
  <si>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</si>
  <si>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</si>
  <si>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</si>
  <si>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</si>
  <si>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</si>
  <si>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</si>
  <si>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</si>
  <si>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</si>
  <si>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</si>
  <si>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</si>
  <si>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</si>
  <si>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</si>
  <si>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</si>
  <si>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</si>
  <si>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</si>
  <si>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</si>
  <si>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</si>
  <si>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</si>
  <si>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</si>
  <si>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</si>
  <si>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白井市</t>
  </si>
  <si>
    <t>法非適用</t>
  </si>
  <si>
    <t>下水道事業</t>
  </si>
  <si>
    <t>公共下水道</t>
  </si>
  <si>
    <t>Bc1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</si>
  <si>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</si>
  <si>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</si>
  <si>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</si>
  <si>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</si>
  <si>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</si>
  <si>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</si>
  <si>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</si>
  <si>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において100％を割っておりますがこれは、平成26年度に完了した七次ポンプ場更新継続事業の清算に伴い繰越金が発生したため、本来一般会計から繰入れるべき繰入金を抑えたためです。また、経費回収率は100％を超えており、経営の健全性は保たれております。
　当市の公共下水道事業は、千葉ニュータウン事業により整備開始されたことから水洗化率は類似団体の平均値を大きく上回り、企業債残高対事業規模比率は、類似団体の平均値より大きく下回っている状況です。
　汚水処理原価は、印旛沼・手賀沼流域による広域処理のため、類似団体の平均値より低く抑えることができています。　</t>
    <rPh sb="17" eb="18">
      <t>ワ</t>
    </rPh>
    <rPh sb="29" eb="31">
      <t>ヘイセイ</t>
    </rPh>
    <rPh sb="33" eb="35">
      <t>ネンド</t>
    </rPh>
    <rPh sb="36" eb="38">
      <t>カンリョウ</t>
    </rPh>
    <rPh sb="48" eb="50">
      <t>ケイゾク</t>
    </rPh>
    <rPh sb="50" eb="52">
      <t>ジギョウ</t>
    </rPh>
    <rPh sb="53" eb="55">
      <t>セイサン</t>
    </rPh>
    <rPh sb="56" eb="57">
      <t>トモナ</t>
    </rPh>
    <rPh sb="58" eb="60">
      <t>クリコシ</t>
    </rPh>
    <rPh sb="60" eb="61">
      <t>キン</t>
    </rPh>
    <rPh sb="62" eb="64">
      <t>ハッセイ</t>
    </rPh>
    <rPh sb="69" eb="71">
      <t>ホンライ</t>
    </rPh>
    <rPh sb="77" eb="79">
      <t>クリイ</t>
    </rPh>
    <rPh sb="83" eb="85">
      <t>クリイレ</t>
    </rPh>
    <rPh sb="85" eb="86">
      <t>キン</t>
    </rPh>
    <rPh sb="87" eb="88">
      <t>オサ</t>
    </rPh>
    <phoneticPr fontId="4"/>
  </si>
  <si>
    <t>　当市の公共下水道事業は、千葉ニュータウン事業により整備され、施設等の初期投資が低く抑えられたことから経営の健全性は保たれております。
　また、更なる健全な経営を行うため平成32年度を目標に公営企業会計を適用いたします。
　長期的には、施設の老朽化に伴い、維持管理費の増大が見込まれることから,ストックマネジメントの手法を用いて適正に維持管理し,耐用年数の延長を図るとともに,施設整備の更新に取り組む必要があります。
　</t>
    <phoneticPr fontId="4"/>
  </si>
  <si>
    <t>　40年を経過した管渠の割合は、全体の13.9％、30年を経過した管渠の割合は、全体の40.6％となっております。
  なお、老朽化している管渠については、ストックマネジメントの手法を用いて、リスク評価などによる優先順位を付けながら点検・調査を行い、管渠の更新をしていく必要があります。</t>
    <rPh sb="63" eb="66">
      <t>ロウキュウカ</t>
    </rPh>
    <rPh sb="70" eb="71">
      <t>カン</t>
    </rPh>
    <rPh sb="71" eb="72">
      <t>キョ</t>
    </rPh>
    <rPh sb="89" eb="91">
      <t>シュホウ</t>
    </rPh>
    <rPh sb="92" eb="93">
      <t>モチ</t>
    </rPh>
    <rPh sb="99" eb="101">
      <t>ヒョウカ</t>
    </rPh>
    <rPh sb="106" eb="108">
      <t>ユウセン</t>
    </rPh>
    <rPh sb="108" eb="110">
      <t>ジュンイ</t>
    </rPh>
    <rPh sb="111" eb="112">
      <t>ツ</t>
    </rPh>
    <rPh sb="116" eb="118">
      <t>テンケン</t>
    </rPh>
    <rPh sb="119" eb="121">
      <t>チョウサ</t>
    </rPh>
    <rPh sb="122" eb="123">
      <t>オコナ</t>
    </rPh>
    <rPh sb="125" eb="126">
      <t>カン</t>
    </rPh>
    <rPh sb="126" eb="127">
      <t>キョ</t>
    </rPh>
    <rPh sb="128" eb="130">
      <t>コウシン</t>
    </rPh>
    <rPh sb="135" eb="13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</si>
</sst>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sz val="12"/>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5"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7" xfId="0" applyFont="1" applyBorder="1" applyAlignment="1">
      <alignment horizontal="left" vertical="center"/>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quot;-&quot;">
                  <c:v>0.05</c:v>
                </c:pt>
              </c:numCache>
            </c:numRef>
          </c:val>
          <c:extLst>
            <c:ext xmlns:c16="http://schemas.microsoft.com/office/drawing/2014/chart" uri="{C3380CC4-5D6E-409C-BE32-E72D297353CC}">
              <c16:uniqueId val="{00000000-B133-4217-A400-02ED3DF060F0}"/>
            </c:ext>
          </c:extLst>
        </c:ser>
        <c:dLbls>
          <c:showLegendKey val="0"/>
          <c:showVal val="0"/>
          <c:showCatName val="0"/>
          <c:showSerName val="0"/>
          <c:showPercent val="0"/>
          <c:showBubbleSize val="0"/>
        </c:dLbls>
        <c:gapWidth val="150"/>
        <c:axId val="153075568"/>
        <c:axId val="153075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0.04</c:v>
                </c:pt>
                <c:pt idx="2">
                  <c:v>0.05</c:v>
                </c:pt>
                <c:pt idx="3">
                  <c:v>7.0000000000000007E-2</c:v>
                </c:pt>
                <c:pt idx="4">
                  <c:v>7.0000000000000007E-2</c:v>
                </c:pt>
              </c:numCache>
            </c:numRef>
          </c:val>
          <c:smooth val="0"/>
          <c:extLst>
            <c:ext xmlns:c16="http://schemas.microsoft.com/office/drawing/2014/chart" uri="{C3380CC4-5D6E-409C-BE32-E72D297353CC}">
              <c16:uniqueId val="{00000001-B133-4217-A400-02ED3DF060F0}"/>
            </c:ext>
          </c:extLst>
        </c:ser>
        <c:dLbls>
          <c:showLegendKey val="0"/>
          <c:showVal val="0"/>
          <c:showCatName val="0"/>
          <c:showSerName val="0"/>
          <c:showPercent val="0"/>
          <c:showBubbleSize val="0"/>
        </c:dLbls>
        <c:marker val="1"/>
        <c:smooth val="0"/>
        <c:axId val="153075568"/>
        <c:axId val="153075176"/>
      </c:lineChart>
      <c:dateAx>
        <c:axId val="153075568"/>
        <c:scaling>
          <c:orientation val="minMax"/>
        </c:scaling>
        <c:delete val="1"/>
        <c:axPos val="b"/>
        <c:numFmt formatCode="ge" sourceLinked="1"/>
        <c:majorTickMark val="none"/>
        <c:minorTickMark val="none"/>
        <c:tickLblPos val="none"/>
        <c:crossAx val="153075176"/>
        <c:crosses val="autoZero"/>
        <c:auto val="1"/>
        <c:lblOffset val="100"/>
        <c:baseTimeUnit val="years"/>
      </c:dateAx>
      <c:valAx>
        <c:axId val="153075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07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F0C-4366-98CC-50508925A660}"/>
            </c:ext>
          </c:extLst>
        </c:ser>
        <c:dLbls>
          <c:showLegendKey val="0"/>
          <c:showVal val="0"/>
          <c:showCatName val="0"/>
          <c:showSerName val="0"/>
          <c:showPercent val="0"/>
          <c:showBubbleSize val="0"/>
        </c:dLbls>
        <c:gapWidth val="150"/>
        <c:axId val="299273096"/>
        <c:axId val="299097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64.2</c:v>
                </c:pt>
                <c:pt idx="1">
                  <c:v>64.75</c:v>
                </c:pt>
                <c:pt idx="2">
                  <c:v>62.03</c:v>
                </c:pt>
                <c:pt idx="3">
                  <c:v>59.27</c:v>
                </c:pt>
                <c:pt idx="4">
                  <c:v>62.64</c:v>
                </c:pt>
              </c:numCache>
            </c:numRef>
          </c:val>
          <c:smooth val="0"/>
          <c:extLst>
            <c:ext xmlns:c16="http://schemas.microsoft.com/office/drawing/2014/chart" uri="{C3380CC4-5D6E-409C-BE32-E72D297353CC}">
              <c16:uniqueId val="{00000001-9F0C-4366-98CC-50508925A660}"/>
            </c:ext>
          </c:extLst>
        </c:ser>
        <c:dLbls>
          <c:showLegendKey val="0"/>
          <c:showVal val="0"/>
          <c:showCatName val="0"/>
          <c:showSerName val="0"/>
          <c:showPercent val="0"/>
          <c:showBubbleSize val="0"/>
        </c:dLbls>
        <c:marker val="1"/>
        <c:smooth val="0"/>
        <c:axId val="299273096"/>
        <c:axId val="299097176"/>
      </c:lineChart>
      <c:dateAx>
        <c:axId val="299273096"/>
        <c:scaling>
          <c:orientation val="minMax"/>
        </c:scaling>
        <c:delete val="1"/>
        <c:axPos val="b"/>
        <c:numFmt formatCode="ge" sourceLinked="1"/>
        <c:majorTickMark val="none"/>
        <c:minorTickMark val="none"/>
        <c:tickLblPos val="none"/>
        <c:crossAx val="299097176"/>
        <c:crosses val="autoZero"/>
        <c:auto val="1"/>
        <c:lblOffset val="100"/>
        <c:baseTimeUnit val="years"/>
      </c:dateAx>
      <c:valAx>
        <c:axId val="299097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273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99.03</c:v>
                </c:pt>
                <c:pt idx="1">
                  <c:v>99.28</c:v>
                </c:pt>
                <c:pt idx="2">
                  <c:v>99.32</c:v>
                </c:pt>
                <c:pt idx="3">
                  <c:v>99.16</c:v>
                </c:pt>
                <c:pt idx="4">
                  <c:v>99.28</c:v>
                </c:pt>
              </c:numCache>
            </c:numRef>
          </c:val>
          <c:extLst>
            <c:ext xmlns:c16="http://schemas.microsoft.com/office/drawing/2014/chart" uri="{C3380CC4-5D6E-409C-BE32-E72D297353CC}">
              <c16:uniqueId val="{00000000-4D1F-4A4E-A37E-EAD2FD55BF2F}"/>
            </c:ext>
          </c:extLst>
        </c:ser>
        <c:dLbls>
          <c:showLegendKey val="0"/>
          <c:showVal val="0"/>
          <c:showCatName val="0"/>
          <c:showSerName val="0"/>
          <c:showPercent val="0"/>
          <c:showBubbleSize val="0"/>
        </c:dLbls>
        <c:gapWidth val="150"/>
        <c:axId val="299098352"/>
        <c:axId val="299098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93.37</c:v>
                </c:pt>
                <c:pt idx="1">
                  <c:v>92.84</c:v>
                </c:pt>
                <c:pt idx="2">
                  <c:v>93.53</c:v>
                </c:pt>
                <c:pt idx="3">
                  <c:v>92.82</c:v>
                </c:pt>
                <c:pt idx="4">
                  <c:v>92.98</c:v>
                </c:pt>
              </c:numCache>
            </c:numRef>
          </c:val>
          <c:smooth val="0"/>
          <c:extLst>
            <c:ext xmlns:c16="http://schemas.microsoft.com/office/drawing/2014/chart" uri="{C3380CC4-5D6E-409C-BE32-E72D297353CC}">
              <c16:uniqueId val="{00000001-4D1F-4A4E-A37E-EAD2FD55BF2F}"/>
            </c:ext>
          </c:extLst>
        </c:ser>
        <c:dLbls>
          <c:showLegendKey val="0"/>
          <c:showVal val="0"/>
          <c:showCatName val="0"/>
          <c:showSerName val="0"/>
          <c:showPercent val="0"/>
          <c:showBubbleSize val="0"/>
        </c:dLbls>
        <c:marker val="1"/>
        <c:smooth val="0"/>
        <c:axId val="299098352"/>
        <c:axId val="299098744"/>
      </c:lineChart>
      <c:dateAx>
        <c:axId val="299098352"/>
        <c:scaling>
          <c:orientation val="minMax"/>
        </c:scaling>
        <c:delete val="1"/>
        <c:axPos val="b"/>
        <c:numFmt formatCode="ge" sourceLinked="1"/>
        <c:majorTickMark val="none"/>
        <c:minorTickMark val="none"/>
        <c:tickLblPos val="none"/>
        <c:crossAx val="299098744"/>
        <c:crosses val="autoZero"/>
        <c:auto val="1"/>
        <c:lblOffset val="100"/>
        <c:baseTimeUnit val="years"/>
      </c:dateAx>
      <c:valAx>
        <c:axId val="299098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09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104.39</c:v>
                </c:pt>
                <c:pt idx="1">
                  <c:v>112.49</c:v>
                </c:pt>
                <c:pt idx="2">
                  <c:v>101.32</c:v>
                </c:pt>
                <c:pt idx="3">
                  <c:v>109.12</c:v>
                </c:pt>
                <c:pt idx="4">
                  <c:v>98.1</c:v>
                </c:pt>
              </c:numCache>
            </c:numRef>
          </c:val>
          <c:extLst>
            <c:ext xmlns:c16="http://schemas.microsoft.com/office/drawing/2014/chart" uri="{C3380CC4-5D6E-409C-BE32-E72D297353CC}">
              <c16:uniqueId val="{00000000-E3D7-478E-934D-D4F4958ACAE3}"/>
            </c:ext>
          </c:extLst>
        </c:ser>
        <c:dLbls>
          <c:showLegendKey val="0"/>
          <c:showVal val="0"/>
          <c:showCatName val="0"/>
          <c:showSerName val="0"/>
          <c:showPercent val="0"/>
          <c:showBubbleSize val="0"/>
        </c:dLbls>
        <c:gapWidth val="150"/>
        <c:axId val="153077136"/>
        <c:axId val="153077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D7-478E-934D-D4F4958ACAE3}"/>
            </c:ext>
          </c:extLst>
        </c:ser>
        <c:dLbls>
          <c:showLegendKey val="0"/>
          <c:showVal val="0"/>
          <c:showCatName val="0"/>
          <c:showSerName val="0"/>
          <c:showPercent val="0"/>
          <c:showBubbleSize val="0"/>
        </c:dLbls>
        <c:marker val="1"/>
        <c:smooth val="0"/>
        <c:axId val="153077136"/>
        <c:axId val="153077528"/>
      </c:lineChart>
      <c:dateAx>
        <c:axId val="153077136"/>
        <c:scaling>
          <c:orientation val="minMax"/>
        </c:scaling>
        <c:delete val="1"/>
        <c:axPos val="b"/>
        <c:numFmt formatCode="ge" sourceLinked="1"/>
        <c:majorTickMark val="none"/>
        <c:minorTickMark val="none"/>
        <c:tickLblPos val="none"/>
        <c:crossAx val="153077528"/>
        <c:crosses val="autoZero"/>
        <c:auto val="1"/>
        <c:lblOffset val="100"/>
        <c:baseTimeUnit val="years"/>
      </c:dateAx>
      <c:valAx>
        <c:axId val="153077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07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A5-4F48-BB48-D7CDCF8C6119}"/>
            </c:ext>
          </c:extLst>
        </c:ser>
        <c:dLbls>
          <c:showLegendKey val="0"/>
          <c:showVal val="0"/>
          <c:showCatName val="0"/>
          <c:showSerName val="0"/>
          <c:showPercent val="0"/>
          <c:showBubbleSize val="0"/>
        </c:dLbls>
        <c:gapWidth val="150"/>
        <c:axId val="298613128"/>
        <c:axId val="29861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A5-4F48-BB48-D7CDCF8C6119}"/>
            </c:ext>
          </c:extLst>
        </c:ser>
        <c:dLbls>
          <c:showLegendKey val="0"/>
          <c:showVal val="0"/>
          <c:showCatName val="0"/>
          <c:showSerName val="0"/>
          <c:showPercent val="0"/>
          <c:showBubbleSize val="0"/>
        </c:dLbls>
        <c:marker val="1"/>
        <c:smooth val="0"/>
        <c:axId val="298613128"/>
        <c:axId val="298613520"/>
      </c:lineChart>
      <c:dateAx>
        <c:axId val="298613128"/>
        <c:scaling>
          <c:orientation val="minMax"/>
        </c:scaling>
        <c:delete val="1"/>
        <c:axPos val="b"/>
        <c:numFmt formatCode="ge" sourceLinked="1"/>
        <c:majorTickMark val="none"/>
        <c:minorTickMark val="none"/>
        <c:tickLblPos val="none"/>
        <c:crossAx val="298613520"/>
        <c:crosses val="autoZero"/>
        <c:auto val="1"/>
        <c:lblOffset val="100"/>
        <c:baseTimeUnit val="years"/>
      </c:dateAx>
      <c:valAx>
        <c:axId val="29861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613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B6-4E64-A16C-48520C934FCD}"/>
            </c:ext>
          </c:extLst>
        </c:ser>
        <c:dLbls>
          <c:showLegendKey val="0"/>
          <c:showVal val="0"/>
          <c:showCatName val="0"/>
          <c:showSerName val="0"/>
          <c:showPercent val="0"/>
          <c:showBubbleSize val="0"/>
        </c:dLbls>
        <c:gapWidth val="150"/>
        <c:axId val="298614696"/>
        <c:axId val="29861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B6-4E64-A16C-48520C934FCD}"/>
            </c:ext>
          </c:extLst>
        </c:ser>
        <c:dLbls>
          <c:showLegendKey val="0"/>
          <c:showVal val="0"/>
          <c:showCatName val="0"/>
          <c:showSerName val="0"/>
          <c:showPercent val="0"/>
          <c:showBubbleSize val="0"/>
        </c:dLbls>
        <c:marker val="1"/>
        <c:smooth val="0"/>
        <c:axId val="298614696"/>
        <c:axId val="298615088"/>
      </c:lineChart>
      <c:dateAx>
        <c:axId val="298614696"/>
        <c:scaling>
          <c:orientation val="minMax"/>
        </c:scaling>
        <c:delete val="1"/>
        <c:axPos val="b"/>
        <c:numFmt formatCode="ge" sourceLinked="1"/>
        <c:majorTickMark val="none"/>
        <c:minorTickMark val="none"/>
        <c:tickLblPos val="none"/>
        <c:crossAx val="298615088"/>
        <c:crosses val="autoZero"/>
        <c:auto val="1"/>
        <c:lblOffset val="100"/>
        <c:baseTimeUnit val="years"/>
      </c:dateAx>
      <c:valAx>
        <c:axId val="29861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614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676-4BBC-9A98-4E28F192A9BA}"/>
            </c:ext>
          </c:extLst>
        </c:ser>
        <c:dLbls>
          <c:showLegendKey val="0"/>
          <c:showVal val="0"/>
          <c:showCatName val="0"/>
          <c:showSerName val="0"/>
          <c:showPercent val="0"/>
          <c:showBubbleSize val="0"/>
        </c:dLbls>
        <c:gapWidth val="150"/>
        <c:axId val="298790936"/>
        <c:axId val="29879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76-4BBC-9A98-4E28F192A9BA}"/>
            </c:ext>
          </c:extLst>
        </c:ser>
        <c:dLbls>
          <c:showLegendKey val="0"/>
          <c:showVal val="0"/>
          <c:showCatName val="0"/>
          <c:showSerName val="0"/>
          <c:showPercent val="0"/>
          <c:showBubbleSize val="0"/>
        </c:dLbls>
        <c:marker val="1"/>
        <c:smooth val="0"/>
        <c:axId val="298790936"/>
        <c:axId val="298791328"/>
      </c:lineChart>
      <c:dateAx>
        <c:axId val="298790936"/>
        <c:scaling>
          <c:orientation val="minMax"/>
        </c:scaling>
        <c:delete val="1"/>
        <c:axPos val="b"/>
        <c:numFmt formatCode="ge" sourceLinked="1"/>
        <c:majorTickMark val="none"/>
        <c:minorTickMark val="none"/>
        <c:tickLblPos val="none"/>
        <c:crossAx val="298791328"/>
        <c:crosses val="autoZero"/>
        <c:auto val="1"/>
        <c:lblOffset val="100"/>
        <c:baseTimeUnit val="years"/>
      </c:dateAx>
      <c:valAx>
        <c:axId val="29879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790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DE-4C36-A339-54D8E0303281}"/>
            </c:ext>
          </c:extLst>
        </c:ser>
        <c:dLbls>
          <c:showLegendKey val="0"/>
          <c:showVal val="0"/>
          <c:showCatName val="0"/>
          <c:showSerName val="0"/>
          <c:showPercent val="0"/>
          <c:showBubbleSize val="0"/>
        </c:dLbls>
        <c:gapWidth val="150"/>
        <c:axId val="298790152"/>
        <c:axId val="29878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DE-4C36-A339-54D8E0303281}"/>
            </c:ext>
          </c:extLst>
        </c:ser>
        <c:dLbls>
          <c:showLegendKey val="0"/>
          <c:showVal val="0"/>
          <c:showCatName val="0"/>
          <c:showSerName val="0"/>
          <c:showPercent val="0"/>
          <c:showBubbleSize val="0"/>
        </c:dLbls>
        <c:marker val="1"/>
        <c:smooth val="0"/>
        <c:axId val="298790152"/>
        <c:axId val="298789760"/>
      </c:lineChart>
      <c:dateAx>
        <c:axId val="298790152"/>
        <c:scaling>
          <c:orientation val="minMax"/>
        </c:scaling>
        <c:delete val="1"/>
        <c:axPos val="b"/>
        <c:numFmt formatCode="ge" sourceLinked="1"/>
        <c:majorTickMark val="none"/>
        <c:minorTickMark val="none"/>
        <c:tickLblPos val="none"/>
        <c:crossAx val="298789760"/>
        <c:crosses val="autoZero"/>
        <c:auto val="1"/>
        <c:lblOffset val="100"/>
        <c:baseTimeUnit val="years"/>
      </c:dateAx>
      <c:valAx>
        <c:axId val="29878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790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183.43</c:v>
                </c:pt>
                <c:pt idx="1">
                  <c:v>178.8</c:v>
                </c:pt>
                <c:pt idx="2">
                  <c:v>194.7</c:v>
                </c:pt>
                <c:pt idx="3">
                  <c:v>188.28</c:v>
                </c:pt>
                <c:pt idx="4">
                  <c:v>232.81</c:v>
                </c:pt>
              </c:numCache>
            </c:numRef>
          </c:val>
          <c:extLst>
            <c:ext xmlns:c16="http://schemas.microsoft.com/office/drawing/2014/chart" uri="{C3380CC4-5D6E-409C-BE32-E72D297353CC}">
              <c16:uniqueId val="{00000000-7D93-4C85-8F77-690684330C7B}"/>
            </c:ext>
          </c:extLst>
        </c:ser>
        <c:dLbls>
          <c:showLegendKey val="0"/>
          <c:showVal val="0"/>
          <c:showCatName val="0"/>
          <c:showSerName val="0"/>
          <c:showPercent val="0"/>
          <c:showBubbleSize val="0"/>
        </c:dLbls>
        <c:gapWidth val="150"/>
        <c:axId val="298792896"/>
        <c:axId val="298616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742.31</c:v>
                </c:pt>
                <c:pt idx="1">
                  <c:v>708.85</c:v>
                </c:pt>
                <c:pt idx="2">
                  <c:v>660.23</c:v>
                </c:pt>
                <c:pt idx="3">
                  <c:v>658.6</c:v>
                </c:pt>
                <c:pt idx="4">
                  <c:v>664.04</c:v>
                </c:pt>
              </c:numCache>
            </c:numRef>
          </c:val>
          <c:smooth val="0"/>
          <c:extLst>
            <c:ext xmlns:c16="http://schemas.microsoft.com/office/drawing/2014/chart" uri="{C3380CC4-5D6E-409C-BE32-E72D297353CC}">
              <c16:uniqueId val="{00000001-7D93-4C85-8F77-690684330C7B}"/>
            </c:ext>
          </c:extLst>
        </c:ser>
        <c:dLbls>
          <c:showLegendKey val="0"/>
          <c:showVal val="0"/>
          <c:showCatName val="0"/>
          <c:showSerName val="0"/>
          <c:showPercent val="0"/>
          <c:showBubbleSize val="0"/>
        </c:dLbls>
        <c:marker val="1"/>
        <c:smooth val="0"/>
        <c:axId val="298792896"/>
        <c:axId val="298616264"/>
      </c:lineChart>
      <c:dateAx>
        <c:axId val="298792896"/>
        <c:scaling>
          <c:orientation val="minMax"/>
        </c:scaling>
        <c:delete val="1"/>
        <c:axPos val="b"/>
        <c:numFmt formatCode="ge" sourceLinked="1"/>
        <c:majorTickMark val="none"/>
        <c:minorTickMark val="none"/>
        <c:tickLblPos val="none"/>
        <c:crossAx val="298616264"/>
        <c:crosses val="autoZero"/>
        <c:auto val="1"/>
        <c:lblOffset val="100"/>
        <c:baseTimeUnit val="years"/>
      </c:dateAx>
      <c:valAx>
        <c:axId val="298616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79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113.61</c:v>
                </c:pt>
                <c:pt idx="1">
                  <c:v>120.38</c:v>
                </c:pt>
                <c:pt idx="2">
                  <c:v>118.44</c:v>
                </c:pt>
                <c:pt idx="3">
                  <c:v>117.73</c:v>
                </c:pt>
                <c:pt idx="4">
                  <c:v>109.27</c:v>
                </c:pt>
              </c:numCache>
            </c:numRef>
          </c:val>
          <c:extLst>
            <c:ext xmlns:c16="http://schemas.microsoft.com/office/drawing/2014/chart" uri="{C3380CC4-5D6E-409C-BE32-E72D297353CC}">
              <c16:uniqueId val="{00000000-2791-4444-8D02-E90ED2AC6A25}"/>
            </c:ext>
          </c:extLst>
        </c:ser>
        <c:dLbls>
          <c:showLegendKey val="0"/>
          <c:showVal val="0"/>
          <c:showCatName val="0"/>
          <c:showSerName val="0"/>
          <c:showPercent val="0"/>
          <c:showBubbleSize val="0"/>
        </c:dLbls>
        <c:gapWidth val="150"/>
        <c:axId val="299270352"/>
        <c:axId val="299270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86.6</c:v>
                </c:pt>
                <c:pt idx="1">
                  <c:v>89.47</c:v>
                </c:pt>
                <c:pt idx="2">
                  <c:v>88.7</c:v>
                </c:pt>
                <c:pt idx="3">
                  <c:v>88.44</c:v>
                </c:pt>
                <c:pt idx="4">
                  <c:v>86.2</c:v>
                </c:pt>
              </c:numCache>
            </c:numRef>
          </c:val>
          <c:smooth val="0"/>
          <c:extLst>
            <c:ext xmlns:c16="http://schemas.microsoft.com/office/drawing/2014/chart" uri="{C3380CC4-5D6E-409C-BE32-E72D297353CC}">
              <c16:uniqueId val="{00000001-2791-4444-8D02-E90ED2AC6A25}"/>
            </c:ext>
          </c:extLst>
        </c:ser>
        <c:dLbls>
          <c:showLegendKey val="0"/>
          <c:showVal val="0"/>
          <c:showCatName val="0"/>
          <c:showSerName val="0"/>
          <c:showPercent val="0"/>
          <c:showBubbleSize val="0"/>
        </c:dLbls>
        <c:marker val="1"/>
        <c:smooth val="0"/>
        <c:axId val="299270352"/>
        <c:axId val="299270744"/>
      </c:lineChart>
      <c:dateAx>
        <c:axId val="299270352"/>
        <c:scaling>
          <c:orientation val="minMax"/>
        </c:scaling>
        <c:delete val="1"/>
        <c:axPos val="b"/>
        <c:numFmt formatCode="ge" sourceLinked="1"/>
        <c:majorTickMark val="none"/>
        <c:minorTickMark val="none"/>
        <c:tickLblPos val="none"/>
        <c:crossAx val="299270744"/>
        <c:crosses val="autoZero"/>
        <c:auto val="1"/>
        <c:lblOffset val="100"/>
        <c:baseTimeUnit val="years"/>
      </c:dateAx>
      <c:valAx>
        <c:axId val="299270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27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112.86</c:v>
                </c:pt>
                <c:pt idx="1">
                  <c:v>108.22</c:v>
                </c:pt>
                <c:pt idx="2">
                  <c:v>108.87</c:v>
                </c:pt>
                <c:pt idx="3">
                  <c:v>111.33</c:v>
                </c:pt>
                <c:pt idx="4">
                  <c:v>119.03</c:v>
                </c:pt>
              </c:numCache>
            </c:numRef>
          </c:val>
          <c:extLst>
            <c:ext xmlns:c16="http://schemas.microsoft.com/office/drawing/2014/chart" uri="{C3380CC4-5D6E-409C-BE32-E72D297353CC}">
              <c16:uniqueId val="{00000000-3C39-4AC8-8AFA-280EA8BF1CDC}"/>
            </c:ext>
          </c:extLst>
        </c:ser>
        <c:dLbls>
          <c:showLegendKey val="0"/>
          <c:showVal val="0"/>
          <c:showCatName val="0"/>
          <c:showSerName val="0"/>
          <c:showPercent val="0"/>
          <c:showBubbleSize val="0"/>
        </c:dLbls>
        <c:gapWidth val="150"/>
        <c:axId val="298790544"/>
        <c:axId val="29927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144.15</c:v>
                </c:pt>
                <c:pt idx="1">
                  <c:v>143.47999999999999</c:v>
                </c:pt>
                <c:pt idx="2">
                  <c:v>145.05000000000001</c:v>
                </c:pt>
                <c:pt idx="3">
                  <c:v>147.15</c:v>
                </c:pt>
                <c:pt idx="4">
                  <c:v>146.47999999999999</c:v>
                </c:pt>
              </c:numCache>
            </c:numRef>
          </c:val>
          <c:smooth val="0"/>
          <c:extLst>
            <c:ext xmlns:c16="http://schemas.microsoft.com/office/drawing/2014/chart" uri="{C3380CC4-5D6E-409C-BE32-E72D297353CC}">
              <c16:uniqueId val="{00000001-3C39-4AC8-8AFA-280EA8BF1CDC}"/>
            </c:ext>
          </c:extLst>
        </c:ser>
        <c:dLbls>
          <c:showLegendKey val="0"/>
          <c:showVal val="0"/>
          <c:showCatName val="0"/>
          <c:showSerName val="0"/>
          <c:showPercent val="0"/>
          <c:showBubbleSize val="0"/>
        </c:dLbls>
        <c:marker val="1"/>
        <c:smooth val="0"/>
        <c:axId val="298790544"/>
        <c:axId val="299271920"/>
      </c:lineChart>
      <c:dateAx>
        <c:axId val="298790544"/>
        <c:scaling>
          <c:orientation val="minMax"/>
        </c:scaling>
        <c:delete val="1"/>
        <c:axPos val="b"/>
        <c:numFmt formatCode="ge" sourceLinked="1"/>
        <c:majorTickMark val="none"/>
        <c:minorTickMark val="none"/>
        <c:tickLblPos val="none"/>
        <c:crossAx val="299271920"/>
        <c:crosses val="autoZero"/>
        <c:auto val="1"/>
        <c:lblOffset val="100"/>
        <c:baseTimeUnit val="years"/>
      </c:dateAx>
      <c:valAx>
        <c:axId val="29927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79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V3"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5" t="s">
        <v>0</v>
      </c>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row>
    <row r="3" spans="1:78" ht="9.75" customHeight="1" x14ac:dyDescent="0.15">
      <c r="A3" s="2"/>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row>
    <row r="4" spans="1:78" ht="9.75" customHeight="1" x14ac:dyDescent="0.15">
      <c r="A4" s="2"/>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6" t="str">
        <f>データ!H6</f>
        <v>千葉県　白井市</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3"/>
      <c r="AE7" s="3"/>
      <c r="AF7" s="3"/>
      <c r="AG7" s="3"/>
      <c r="AH7" s="3"/>
      <c r="AI7" s="3"/>
      <c r="AJ7" s="3"/>
      <c r="AK7" s="3"/>
      <c r="AL7" s="63" t="s">
        <v>5</v>
      </c>
      <c r="AM7" s="63"/>
      <c r="AN7" s="63"/>
      <c r="AO7" s="63"/>
      <c r="AP7" s="63"/>
      <c r="AQ7" s="63"/>
      <c r="AR7" s="63"/>
      <c r="AS7" s="63"/>
      <c r="AT7" s="63" t="s">
        <v>6</v>
      </c>
      <c r="AU7" s="63"/>
      <c r="AV7" s="63"/>
      <c r="AW7" s="63"/>
      <c r="AX7" s="63"/>
      <c r="AY7" s="63"/>
      <c r="AZ7" s="63"/>
      <c r="BA7" s="63"/>
      <c r="BB7" s="63" t="s">
        <v>7</v>
      </c>
      <c r="BC7" s="63"/>
      <c r="BD7" s="63"/>
      <c r="BE7" s="63"/>
      <c r="BF7" s="63"/>
      <c r="BG7" s="63"/>
      <c r="BH7" s="63"/>
      <c r="BI7" s="63"/>
      <c r="BJ7" s="3"/>
      <c r="BK7" s="3"/>
      <c r="BL7" s="4" t="s">
        <v>8</v>
      </c>
      <c r="BM7" s="5"/>
      <c r="BN7" s="5"/>
      <c r="BO7" s="5"/>
      <c r="BP7" s="5"/>
      <c r="BQ7" s="5"/>
      <c r="BR7" s="5"/>
      <c r="BS7" s="5"/>
      <c r="BT7" s="5"/>
      <c r="BU7" s="5"/>
      <c r="BV7" s="5"/>
      <c r="BW7" s="5"/>
      <c r="BX7" s="5"/>
      <c r="BY7" s="6"/>
    </row>
    <row r="8" spans="1:78" ht="18.75" customHeight="1" x14ac:dyDescent="0.15">
      <c r="A8" s="2"/>
      <c r="B8" s="64" t="str">
        <f>データ!I6</f>
        <v>法非適用</v>
      </c>
      <c r="C8" s="64"/>
      <c r="D8" s="64"/>
      <c r="E8" s="64"/>
      <c r="F8" s="64"/>
      <c r="G8" s="64"/>
      <c r="H8" s="64"/>
      <c r="I8" s="64" t="str">
        <f>データ!J6</f>
        <v>下水道事業</v>
      </c>
      <c r="J8" s="64"/>
      <c r="K8" s="64"/>
      <c r="L8" s="64"/>
      <c r="M8" s="64"/>
      <c r="N8" s="64"/>
      <c r="O8" s="64"/>
      <c r="P8" s="64" t="str">
        <f>データ!K6</f>
        <v>公共下水道</v>
      </c>
      <c r="Q8" s="64"/>
      <c r="R8" s="64"/>
      <c r="S8" s="64"/>
      <c r="T8" s="64"/>
      <c r="U8" s="64"/>
      <c r="V8" s="64"/>
      <c r="W8" s="64" t="str">
        <f>データ!L6</f>
        <v>Bc1</v>
      </c>
      <c r="X8" s="64"/>
      <c r="Y8" s="64"/>
      <c r="Z8" s="64"/>
      <c r="AA8" s="64"/>
      <c r="AB8" s="64"/>
      <c r="AC8" s="64"/>
      <c r="AD8" s="3"/>
      <c r="AE8" s="3"/>
      <c r="AF8" s="3"/>
      <c r="AG8" s="3"/>
      <c r="AH8" s="3"/>
      <c r="AI8" s="3"/>
      <c r="AJ8" s="3"/>
      <c r="AK8" s="3"/>
      <c r="AL8" s="58">
        <f>データ!R6</f>
        <v>63169</v>
      </c>
      <c r="AM8" s="58"/>
      <c r="AN8" s="58"/>
      <c r="AO8" s="58"/>
      <c r="AP8" s="58"/>
      <c r="AQ8" s="58"/>
      <c r="AR8" s="58"/>
      <c r="AS8" s="58"/>
      <c r="AT8" s="57">
        <f>データ!S6</f>
        <v>35.479999999999997</v>
      </c>
      <c r="AU8" s="57"/>
      <c r="AV8" s="57"/>
      <c r="AW8" s="57"/>
      <c r="AX8" s="57"/>
      <c r="AY8" s="57"/>
      <c r="AZ8" s="57"/>
      <c r="BA8" s="57"/>
      <c r="BB8" s="57">
        <f>データ!T6</f>
        <v>1780.41</v>
      </c>
      <c r="BC8" s="57"/>
      <c r="BD8" s="57"/>
      <c r="BE8" s="57"/>
      <c r="BF8" s="57"/>
      <c r="BG8" s="57"/>
      <c r="BH8" s="57"/>
      <c r="BI8" s="57"/>
      <c r="BJ8" s="3"/>
      <c r="BK8" s="3"/>
      <c r="BL8" s="61" t="s">
        <v>9</v>
      </c>
      <c r="BM8" s="62"/>
      <c r="BN8" s="7" t="s">
        <v>10</v>
      </c>
      <c r="BO8" s="8"/>
      <c r="BP8" s="8"/>
      <c r="BQ8" s="8"/>
      <c r="BR8" s="8"/>
      <c r="BS8" s="8"/>
      <c r="BT8" s="8"/>
      <c r="BU8" s="8"/>
      <c r="BV8" s="8"/>
      <c r="BW8" s="8"/>
      <c r="BX8" s="8"/>
      <c r="BY8" s="9"/>
    </row>
    <row r="9" spans="1:78" ht="18.75" customHeight="1" x14ac:dyDescent="0.15">
      <c r="A9" s="2"/>
      <c r="B9" s="63" t="s">
        <v>11</v>
      </c>
      <c r="C9" s="63"/>
      <c r="D9" s="63"/>
      <c r="E9" s="63"/>
      <c r="F9" s="63"/>
      <c r="G9" s="63"/>
      <c r="H9" s="63"/>
      <c r="I9" s="63" t="s">
        <v>12</v>
      </c>
      <c r="J9" s="63"/>
      <c r="K9" s="63"/>
      <c r="L9" s="63"/>
      <c r="M9" s="63"/>
      <c r="N9" s="63"/>
      <c r="O9" s="63"/>
      <c r="P9" s="63" t="s">
        <v>13</v>
      </c>
      <c r="Q9" s="63"/>
      <c r="R9" s="63"/>
      <c r="S9" s="63"/>
      <c r="T9" s="63"/>
      <c r="U9" s="63"/>
      <c r="V9" s="63"/>
      <c r="W9" s="63" t="s">
        <v>14</v>
      </c>
      <c r="X9" s="63"/>
      <c r="Y9" s="63"/>
      <c r="Z9" s="63"/>
      <c r="AA9" s="63"/>
      <c r="AB9" s="63"/>
      <c r="AC9" s="63"/>
      <c r="AD9" s="63" t="s">
        <v>15</v>
      </c>
      <c r="AE9" s="63"/>
      <c r="AF9" s="63"/>
      <c r="AG9" s="63"/>
      <c r="AH9" s="63"/>
      <c r="AI9" s="63"/>
      <c r="AJ9" s="63"/>
      <c r="AK9" s="3"/>
      <c r="AL9" s="63" t="s">
        <v>16</v>
      </c>
      <c r="AM9" s="63"/>
      <c r="AN9" s="63"/>
      <c r="AO9" s="63"/>
      <c r="AP9" s="63"/>
      <c r="AQ9" s="63"/>
      <c r="AR9" s="63"/>
      <c r="AS9" s="63"/>
      <c r="AT9" s="63" t="s">
        <v>17</v>
      </c>
      <c r="AU9" s="63"/>
      <c r="AV9" s="63"/>
      <c r="AW9" s="63"/>
      <c r="AX9" s="63"/>
      <c r="AY9" s="63"/>
      <c r="AZ9" s="63"/>
      <c r="BA9" s="63"/>
      <c r="BB9" s="63" t="s">
        <v>18</v>
      </c>
      <c r="BC9" s="63"/>
      <c r="BD9" s="63"/>
      <c r="BE9" s="63"/>
      <c r="BF9" s="63"/>
      <c r="BG9" s="63"/>
      <c r="BH9" s="63"/>
      <c r="BI9" s="63"/>
      <c r="BJ9" s="3"/>
      <c r="BK9" s="3"/>
      <c r="BL9" s="55" t="s">
        <v>19</v>
      </c>
      <c r="BM9" s="56"/>
      <c r="BN9" s="10" t="s">
        <v>20</v>
      </c>
      <c r="BO9" s="11"/>
      <c r="BP9" s="11"/>
      <c r="BQ9" s="11"/>
      <c r="BR9" s="11"/>
      <c r="BS9" s="11"/>
      <c r="BT9" s="11"/>
      <c r="BU9" s="11"/>
      <c r="BV9" s="11"/>
      <c r="BW9" s="11"/>
      <c r="BX9" s="11"/>
      <c r="BY9" s="12"/>
    </row>
    <row r="10" spans="1:78" ht="18.75" customHeight="1" x14ac:dyDescent="0.15">
      <c r="A10" s="2"/>
      <c r="B10" s="57" t="str">
        <f>データ!M6</f>
        <v>-</v>
      </c>
      <c r="C10" s="57"/>
      <c r="D10" s="57"/>
      <c r="E10" s="57"/>
      <c r="F10" s="57"/>
      <c r="G10" s="57"/>
      <c r="H10" s="57"/>
      <c r="I10" s="57" t="str">
        <f>データ!N6</f>
        <v>該当数値なし</v>
      </c>
      <c r="J10" s="57"/>
      <c r="K10" s="57"/>
      <c r="L10" s="57"/>
      <c r="M10" s="57"/>
      <c r="N10" s="57"/>
      <c r="O10" s="57"/>
      <c r="P10" s="57">
        <f>データ!O6</f>
        <v>73.98</v>
      </c>
      <c r="Q10" s="57"/>
      <c r="R10" s="57"/>
      <c r="S10" s="57"/>
      <c r="T10" s="57"/>
      <c r="U10" s="57"/>
      <c r="V10" s="57"/>
      <c r="W10" s="57">
        <f>データ!P6</f>
        <v>82.58</v>
      </c>
      <c r="X10" s="57"/>
      <c r="Y10" s="57"/>
      <c r="Z10" s="57"/>
      <c r="AA10" s="57"/>
      <c r="AB10" s="57"/>
      <c r="AC10" s="57"/>
      <c r="AD10" s="58">
        <f>データ!Q6</f>
        <v>2160</v>
      </c>
      <c r="AE10" s="58"/>
      <c r="AF10" s="58"/>
      <c r="AG10" s="58"/>
      <c r="AH10" s="58"/>
      <c r="AI10" s="58"/>
      <c r="AJ10" s="58"/>
      <c r="AK10" s="2"/>
      <c r="AL10" s="58">
        <f>データ!U6</f>
        <v>46735</v>
      </c>
      <c r="AM10" s="58"/>
      <c r="AN10" s="58"/>
      <c r="AO10" s="58"/>
      <c r="AP10" s="58"/>
      <c r="AQ10" s="58"/>
      <c r="AR10" s="58"/>
      <c r="AS10" s="58"/>
      <c r="AT10" s="57">
        <f>データ!V6</f>
        <v>8.49</v>
      </c>
      <c r="AU10" s="57"/>
      <c r="AV10" s="57"/>
      <c r="AW10" s="57"/>
      <c r="AX10" s="57"/>
      <c r="AY10" s="57"/>
      <c r="AZ10" s="57"/>
      <c r="BA10" s="57"/>
      <c r="BB10" s="57">
        <f>データ!W6</f>
        <v>5504.71</v>
      </c>
      <c r="BC10" s="57"/>
      <c r="BD10" s="57"/>
      <c r="BE10" s="57"/>
      <c r="BF10" s="57"/>
      <c r="BG10" s="57"/>
      <c r="BH10" s="57"/>
      <c r="BI10" s="57"/>
      <c r="BJ10" s="2"/>
      <c r="BK10" s="2"/>
      <c r="BL10" s="59" t="s">
        <v>21</v>
      </c>
      <c r="BM10" s="60"/>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0" t="s">
        <v>25</v>
      </c>
      <c r="BM14" s="41"/>
      <c r="BN14" s="41"/>
      <c r="BO14" s="41"/>
      <c r="BP14" s="41"/>
      <c r="BQ14" s="41"/>
      <c r="BR14" s="41"/>
      <c r="BS14" s="41"/>
      <c r="BT14" s="41"/>
      <c r="BU14" s="41"/>
      <c r="BV14" s="41"/>
      <c r="BW14" s="41"/>
      <c r="BX14" s="41"/>
      <c r="BY14" s="41"/>
      <c r="BZ14" s="42"/>
    </row>
    <row r="15" spans="1:78" ht="13.5" customHeight="1" x14ac:dyDescent="0.15">
      <c r="A15" s="2"/>
      <c r="B15" s="47"/>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9"/>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108</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x14ac:dyDescent="0.15">
      <c r="A34" s="2"/>
      <c r="B34" s="16"/>
      <c r="C34" s="46" t="s">
        <v>26</v>
      </c>
      <c r="D34" s="46"/>
      <c r="E34" s="46"/>
      <c r="F34" s="46"/>
      <c r="G34" s="46"/>
      <c r="H34" s="46"/>
      <c r="I34" s="46"/>
      <c r="J34" s="46"/>
      <c r="K34" s="46"/>
      <c r="L34" s="46"/>
      <c r="M34" s="46"/>
      <c r="N34" s="46"/>
      <c r="O34" s="46"/>
      <c r="P34" s="46"/>
      <c r="Q34" s="19"/>
      <c r="R34" s="46" t="s">
        <v>27</v>
      </c>
      <c r="S34" s="46"/>
      <c r="T34" s="46"/>
      <c r="U34" s="46"/>
      <c r="V34" s="46"/>
      <c r="W34" s="46"/>
      <c r="X34" s="46"/>
      <c r="Y34" s="46"/>
      <c r="Z34" s="46"/>
      <c r="AA34" s="46"/>
      <c r="AB34" s="46"/>
      <c r="AC34" s="46"/>
      <c r="AD34" s="46"/>
      <c r="AE34" s="46"/>
      <c r="AF34" s="19"/>
      <c r="AG34" s="46" t="s">
        <v>28</v>
      </c>
      <c r="AH34" s="46"/>
      <c r="AI34" s="46"/>
      <c r="AJ34" s="46"/>
      <c r="AK34" s="46"/>
      <c r="AL34" s="46"/>
      <c r="AM34" s="46"/>
      <c r="AN34" s="46"/>
      <c r="AO34" s="46"/>
      <c r="AP34" s="46"/>
      <c r="AQ34" s="46"/>
      <c r="AR34" s="46"/>
      <c r="AS34" s="46"/>
      <c r="AT34" s="46"/>
      <c r="AU34" s="19"/>
      <c r="AV34" s="46" t="s">
        <v>29</v>
      </c>
      <c r="AW34" s="46"/>
      <c r="AX34" s="46"/>
      <c r="AY34" s="46"/>
      <c r="AZ34" s="46"/>
      <c r="BA34" s="46"/>
      <c r="BB34" s="46"/>
      <c r="BC34" s="46"/>
      <c r="BD34" s="46"/>
      <c r="BE34" s="46"/>
      <c r="BF34" s="46"/>
      <c r="BG34" s="46"/>
      <c r="BH34" s="46"/>
      <c r="BI34" s="46"/>
      <c r="BJ34" s="18"/>
      <c r="BK34" s="2"/>
      <c r="BL34" s="75"/>
      <c r="BM34" s="76"/>
      <c r="BN34" s="76"/>
      <c r="BO34" s="76"/>
      <c r="BP34" s="76"/>
      <c r="BQ34" s="76"/>
      <c r="BR34" s="76"/>
      <c r="BS34" s="76"/>
      <c r="BT34" s="76"/>
      <c r="BU34" s="76"/>
      <c r="BV34" s="76"/>
      <c r="BW34" s="76"/>
      <c r="BX34" s="76"/>
      <c r="BY34" s="76"/>
      <c r="BZ34" s="77"/>
    </row>
    <row r="35" spans="1:78" ht="13.5" customHeight="1" x14ac:dyDescent="0.15">
      <c r="A35" s="2"/>
      <c r="B35" s="16"/>
      <c r="C35" s="46"/>
      <c r="D35" s="46"/>
      <c r="E35" s="46"/>
      <c r="F35" s="46"/>
      <c r="G35" s="46"/>
      <c r="H35" s="46"/>
      <c r="I35" s="46"/>
      <c r="J35" s="46"/>
      <c r="K35" s="46"/>
      <c r="L35" s="46"/>
      <c r="M35" s="46"/>
      <c r="N35" s="46"/>
      <c r="O35" s="46"/>
      <c r="P35" s="46"/>
      <c r="Q35" s="19"/>
      <c r="R35" s="46"/>
      <c r="S35" s="46"/>
      <c r="T35" s="46"/>
      <c r="U35" s="46"/>
      <c r="V35" s="46"/>
      <c r="W35" s="46"/>
      <c r="X35" s="46"/>
      <c r="Y35" s="46"/>
      <c r="Z35" s="46"/>
      <c r="AA35" s="46"/>
      <c r="AB35" s="46"/>
      <c r="AC35" s="46"/>
      <c r="AD35" s="46"/>
      <c r="AE35" s="46"/>
      <c r="AF35" s="19"/>
      <c r="AG35" s="46"/>
      <c r="AH35" s="46"/>
      <c r="AI35" s="46"/>
      <c r="AJ35" s="46"/>
      <c r="AK35" s="46"/>
      <c r="AL35" s="46"/>
      <c r="AM35" s="46"/>
      <c r="AN35" s="46"/>
      <c r="AO35" s="46"/>
      <c r="AP35" s="46"/>
      <c r="AQ35" s="46"/>
      <c r="AR35" s="46"/>
      <c r="AS35" s="46"/>
      <c r="AT35" s="46"/>
      <c r="AU35" s="19"/>
      <c r="AV35" s="46"/>
      <c r="AW35" s="46"/>
      <c r="AX35" s="46"/>
      <c r="AY35" s="46"/>
      <c r="AZ35" s="46"/>
      <c r="BA35" s="46"/>
      <c r="BB35" s="46"/>
      <c r="BC35" s="46"/>
      <c r="BD35" s="46"/>
      <c r="BE35" s="46"/>
      <c r="BF35" s="46"/>
      <c r="BG35" s="46"/>
      <c r="BH35" s="46"/>
      <c r="BI35" s="46"/>
      <c r="BJ35" s="18"/>
      <c r="BK35" s="2"/>
      <c r="BL35" s="75"/>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81" t="s">
        <v>30</v>
      </c>
      <c r="BM45" s="82"/>
      <c r="BN45" s="82"/>
      <c r="BO45" s="82"/>
      <c r="BP45" s="82"/>
      <c r="BQ45" s="82"/>
      <c r="BR45" s="82"/>
      <c r="BS45" s="82"/>
      <c r="BT45" s="82"/>
      <c r="BU45" s="82"/>
      <c r="BV45" s="82"/>
      <c r="BW45" s="82"/>
      <c r="BX45" s="82"/>
      <c r="BY45" s="82"/>
      <c r="BZ45" s="8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84"/>
      <c r="BM46" s="85"/>
      <c r="BN46" s="85"/>
      <c r="BO46" s="85"/>
      <c r="BP46" s="85"/>
      <c r="BQ46" s="85"/>
      <c r="BR46" s="85"/>
      <c r="BS46" s="85"/>
      <c r="BT46" s="85"/>
      <c r="BU46" s="85"/>
      <c r="BV46" s="85"/>
      <c r="BW46" s="85"/>
      <c r="BX46" s="85"/>
      <c r="BY46" s="85"/>
      <c r="BZ46" s="8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110</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46" t="s">
        <v>31</v>
      </c>
      <c r="D56" s="46"/>
      <c r="E56" s="46"/>
      <c r="F56" s="46"/>
      <c r="G56" s="46"/>
      <c r="H56" s="46"/>
      <c r="I56" s="46"/>
      <c r="J56" s="46"/>
      <c r="K56" s="46"/>
      <c r="L56" s="46"/>
      <c r="M56" s="46"/>
      <c r="N56" s="46"/>
      <c r="O56" s="46"/>
      <c r="P56" s="46"/>
      <c r="Q56" s="19"/>
      <c r="R56" s="46" t="s">
        <v>32</v>
      </c>
      <c r="S56" s="46"/>
      <c r="T56" s="46"/>
      <c r="U56" s="46"/>
      <c r="V56" s="46"/>
      <c r="W56" s="46"/>
      <c r="X56" s="46"/>
      <c r="Y56" s="46"/>
      <c r="Z56" s="46"/>
      <c r="AA56" s="46"/>
      <c r="AB56" s="46"/>
      <c r="AC56" s="46"/>
      <c r="AD56" s="46"/>
      <c r="AE56" s="46"/>
      <c r="AF56" s="19"/>
      <c r="AG56" s="46" t="s">
        <v>33</v>
      </c>
      <c r="AH56" s="46"/>
      <c r="AI56" s="46"/>
      <c r="AJ56" s="46"/>
      <c r="AK56" s="46"/>
      <c r="AL56" s="46"/>
      <c r="AM56" s="46"/>
      <c r="AN56" s="46"/>
      <c r="AO56" s="46"/>
      <c r="AP56" s="46"/>
      <c r="AQ56" s="46"/>
      <c r="AR56" s="46"/>
      <c r="AS56" s="46"/>
      <c r="AT56" s="46"/>
      <c r="AU56" s="19"/>
      <c r="AV56" s="46" t="s">
        <v>34</v>
      </c>
      <c r="AW56" s="46"/>
      <c r="AX56" s="46"/>
      <c r="AY56" s="46"/>
      <c r="AZ56" s="46"/>
      <c r="BA56" s="46"/>
      <c r="BB56" s="46"/>
      <c r="BC56" s="46"/>
      <c r="BD56" s="46"/>
      <c r="BE56" s="46"/>
      <c r="BF56" s="46"/>
      <c r="BG56" s="46"/>
      <c r="BH56" s="46"/>
      <c r="BI56" s="46"/>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46"/>
      <c r="D57" s="46"/>
      <c r="E57" s="46"/>
      <c r="F57" s="46"/>
      <c r="G57" s="46"/>
      <c r="H57" s="46"/>
      <c r="I57" s="46"/>
      <c r="J57" s="46"/>
      <c r="K57" s="46"/>
      <c r="L57" s="46"/>
      <c r="M57" s="46"/>
      <c r="N57" s="46"/>
      <c r="O57" s="46"/>
      <c r="P57" s="46"/>
      <c r="Q57" s="19"/>
      <c r="R57" s="46"/>
      <c r="S57" s="46"/>
      <c r="T57" s="46"/>
      <c r="U57" s="46"/>
      <c r="V57" s="46"/>
      <c r="W57" s="46"/>
      <c r="X57" s="46"/>
      <c r="Y57" s="46"/>
      <c r="Z57" s="46"/>
      <c r="AA57" s="46"/>
      <c r="AB57" s="46"/>
      <c r="AC57" s="46"/>
      <c r="AD57" s="46"/>
      <c r="AE57" s="46"/>
      <c r="AF57" s="19"/>
      <c r="AG57" s="46"/>
      <c r="AH57" s="46"/>
      <c r="AI57" s="46"/>
      <c r="AJ57" s="46"/>
      <c r="AK57" s="46"/>
      <c r="AL57" s="46"/>
      <c r="AM57" s="46"/>
      <c r="AN57" s="46"/>
      <c r="AO57" s="46"/>
      <c r="AP57" s="46"/>
      <c r="AQ57" s="46"/>
      <c r="AR57" s="46"/>
      <c r="AS57" s="46"/>
      <c r="AT57" s="46"/>
      <c r="AU57" s="19"/>
      <c r="AV57" s="46"/>
      <c r="AW57" s="46"/>
      <c r="AX57" s="46"/>
      <c r="AY57" s="46"/>
      <c r="AZ57" s="46"/>
      <c r="BA57" s="46"/>
      <c r="BB57" s="46"/>
      <c r="BC57" s="46"/>
      <c r="BD57" s="46"/>
      <c r="BE57" s="46"/>
      <c r="BF57" s="46"/>
      <c r="BG57" s="46"/>
      <c r="BH57" s="46"/>
      <c r="BI57" s="46"/>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47" t="s">
        <v>35</v>
      </c>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9"/>
      <c r="BK60" s="2"/>
      <c r="BL60" s="75"/>
      <c r="BM60" s="76"/>
      <c r="BN60" s="76"/>
      <c r="BO60" s="76"/>
      <c r="BP60" s="76"/>
      <c r="BQ60" s="76"/>
      <c r="BR60" s="76"/>
      <c r="BS60" s="76"/>
      <c r="BT60" s="76"/>
      <c r="BU60" s="76"/>
      <c r="BV60" s="76"/>
      <c r="BW60" s="76"/>
      <c r="BX60" s="76"/>
      <c r="BY60" s="76"/>
      <c r="BZ60" s="77"/>
    </row>
    <row r="61" spans="1:78" ht="13.5" customHeight="1" x14ac:dyDescent="0.15">
      <c r="A61" s="2"/>
      <c r="B61" s="47"/>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9"/>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81" t="s">
        <v>36</v>
      </c>
      <c r="BM64" s="82"/>
      <c r="BN64" s="82"/>
      <c r="BO64" s="82"/>
      <c r="BP64" s="82"/>
      <c r="BQ64" s="82"/>
      <c r="BR64" s="82"/>
      <c r="BS64" s="82"/>
      <c r="BT64" s="82"/>
      <c r="BU64" s="82"/>
      <c r="BV64" s="82"/>
      <c r="BW64" s="82"/>
      <c r="BX64" s="82"/>
      <c r="BY64" s="82"/>
      <c r="BZ64" s="8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84"/>
      <c r="BM65" s="85"/>
      <c r="BN65" s="85"/>
      <c r="BO65" s="85"/>
      <c r="BP65" s="85"/>
      <c r="BQ65" s="85"/>
      <c r="BR65" s="85"/>
      <c r="BS65" s="85"/>
      <c r="BT65" s="85"/>
      <c r="BU65" s="85"/>
      <c r="BV65" s="85"/>
      <c r="BW65" s="85"/>
      <c r="BX65" s="85"/>
      <c r="BY65" s="85"/>
      <c r="BZ65" s="8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109</v>
      </c>
      <c r="BM66" s="76"/>
      <c r="BN66" s="76"/>
      <c r="BO66" s="76"/>
      <c r="BP66" s="76"/>
      <c r="BQ66" s="76"/>
      <c r="BR66" s="76"/>
      <c r="BS66" s="76"/>
      <c r="BT66" s="76"/>
      <c r="BU66" s="76"/>
      <c r="BV66" s="76"/>
      <c r="BW66" s="76"/>
      <c r="BX66" s="76"/>
      <c r="BY66" s="76"/>
      <c r="BZ66" s="7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x14ac:dyDescent="0.15">
      <c r="A79" s="2"/>
      <c r="B79" s="16"/>
      <c r="C79" s="46" t="s">
        <v>37</v>
      </c>
      <c r="D79" s="46"/>
      <c r="E79" s="46"/>
      <c r="F79" s="46"/>
      <c r="G79" s="46"/>
      <c r="H79" s="46"/>
      <c r="I79" s="46"/>
      <c r="J79" s="46"/>
      <c r="K79" s="46"/>
      <c r="L79" s="46"/>
      <c r="M79" s="46"/>
      <c r="N79" s="46"/>
      <c r="O79" s="46"/>
      <c r="P79" s="46"/>
      <c r="Q79" s="46"/>
      <c r="R79" s="46"/>
      <c r="S79" s="46"/>
      <c r="T79" s="46"/>
      <c r="U79" s="19"/>
      <c r="V79" s="19"/>
      <c r="W79" s="46" t="s">
        <v>38</v>
      </c>
      <c r="X79" s="46"/>
      <c r="Y79" s="46"/>
      <c r="Z79" s="46"/>
      <c r="AA79" s="46"/>
      <c r="AB79" s="46"/>
      <c r="AC79" s="46"/>
      <c r="AD79" s="46"/>
      <c r="AE79" s="46"/>
      <c r="AF79" s="46"/>
      <c r="AG79" s="46"/>
      <c r="AH79" s="46"/>
      <c r="AI79" s="46"/>
      <c r="AJ79" s="46"/>
      <c r="AK79" s="46"/>
      <c r="AL79" s="46"/>
      <c r="AM79" s="46"/>
      <c r="AN79" s="46"/>
      <c r="AO79" s="19"/>
      <c r="AP79" s="19"/>
      <c r="AQ79" s="46" t="s">
        <v>39</v>
      </c>
      <c r="AR79" s="46"/>
      <c r="AS79" s="46"/>
      <c r="AT79" s="46"/>
      <c r="AU79" s="46"/>
      <c r="AV79" s="46"/>
      <c r="AW79" s="46"/>
      <c r="AX79" s="46"/>
      <c r="AY79" s="46"/>
      <c r="AZ79" s="46"/>
      <c r="BA79" s="46"/>
      <c r="BB79" s="46"/>
      <c r="BC79" s="46"/>
      <c r="BD79" s="46"/>
      <c r="BE79" s="46"/>
      <c r="BF79" s="46"/>
      <c r="BG79" s="46"/>
      <c r="BH79" s="46"/>
      <c r="BI79" s="17"/>
      <c r="BJ79" s="18"/>
      <c r="BK79" s="2"/>
      <c r="BL79" s="75"/>
      <c r="BM79" s="76"/>
      <c r="BN79" s="76"/>
      <c r="BO79" s="76"/>
      <c r="BP79" s="76"/>
      <c r="BQ79" s="76"/>
      <c r="BR79" s="76"/>
      <c r="BS79" s="76"/>
      <c r="BT79" s="76"/>
      <c r="BU79" s="76"/>
      <c r="BV79" s="76"/>
      <c r="BW79" s="76"/>
      <c r="BX79" s="76"/>
      <c r="BY79" s="76"/>
      <c r="BZ79" s="77"/>
    </row>
    <row r="80" spans="1:78" ht="13.5" customHeight="1" x14ac:dyDescent="0.15">
      <c r="A80" s="2"/>
      <c r="B80" s="16"/>
      <c r="C80" s="46"/>
      <c r="D80" s="46"/>
      <c r="E80" s="46"/>
      <c r="F80" s="46"/>
      <c r="G80" s="46"/>
      <c r="H80" s="46"/>
      <c r="I80" s="46"/>
      <c r="J80" s="46"/>
      <c r="K80" s="46"/>
      <c r="L80" s="46"/>
      <c r="M80" s="46"/>
      <c r="N80" s="46"/>
      <c r="O80" s="46"/>
      <c r="P80" s="46"/>
      <c r="Q80" s="46"/>
      <c r="R80" s="46"/>
      <c r="S80" s="46"/>
      <c r="T80" s="46"/>
      <c r="U80" s="19"/>
      <c r="V80" s="19"/>
      <c r="W80" s="46"/>
      <c r="X80" s="46"/>
      <c r="Y80" s="46"/>
      <c r="Z80" s="46"/>
      <c r="AA80" s="46"/>
      <c r="AB80" s="46"/>
      <c r="AC80" s="46"/>
      <c r="AD80" s="46"/>
      <c r="AE80" s="46"/>
      <c r="AF80" s="46"/>
      <c r="AG80" s="46"/>
      <c r="AH80" s="46"/>
      <c r="AI80" s="46"/>
      <c r="AJ80" s="46"/>
      <c r="AK80" s="46"/>
      <c r="AL80" s="46"/>
      <c r="AM80" s="46"/>
      <c r="AN80" s="46"/>
      <c r="AO80" s="19"/>
      <c r="AP80" s="19"/>
      <c r="AQ80" s="46"/>
      <c r="AR80" s="46"/>
      <c r="AS80" s="46"/>
      <c r="AT80" s="46"/>
      <c r="AU80" s="46"/>
      <c r="AV80" s="46"/>
      <c r="AW80" s="46"/>
      <c r="AX80" s="46"/>
      <c r="AY80" s="46"/>
      <c r="AZ80" s="46"/>
      <c r="BA80" s="46"/>
      <c r="BB80" s="46"/>
      <c r="BC80" s="46"/>
      <c r="BD80" s="46"/>
      <c r="BE80" s="46"/>
      <c r="BF80" s="46"/>
      <c r="BG80" s="46"/>
      <c r="BH80" s="46"/>
      <c r="BI80" s="17"/>
      <c r="BJ80" s="18"/>
      <c r="BK80" s="2"/>
      <c r="BL80" s="75"/>
      <c r="BM80" s="76"/>
      <c r="BN80" s="76"/>
      <c r="BO80" s="76"/>
      <c r="BP80" s="76"/>
      <c r="BQ80" s="76"/>
      <c r="BR80" s="76"/>
      <c r="BS80" s="76"/>
      <c r="BT80" s="76"/>
      <c r="BU80" s="76"/>
      <c r="BV80" s="76"/>
      <c r="BW80" s="76"/>
      <c r="BX80" s="76"/>
      <c r="BY80" s="76"/>
      <c r="BZ80" s="77"/>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68" t="s">
        <v>51</v>
      </c>
      <c r="I3" s="69"/>
      <c r="J3" s="69"/>
      <c r="K3" s="69"/>
      <c r="L3" s="69"/>
      <c r="M3" s="69"/>
      <c r="N3" s="69"/>
      <c r="O3" s="69"/>
      <c r="P3" s="69"/>
      <c r="Q3" s="69"/>
      <c r="R3" s="69"/>
      <c r="S3" s="69"/>
      <c r="T3" s="69"/>
      <c r="U3" s="69"/>
      <c r="V3" s="69"/>
      <c r="W3" s="70"/>
      <c r="X3" s="74" t="s">
        <v>52</v>
      </c>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t="s">
        <v>53</v>
      </c>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row>
    <row r="4" spans="1:144" x14ac:dyDescent="0.15">
      <c r="A4" s="26" t="s">
        <v>54</v>
      </c>
      <c r="B4" s="28"/>
      <c r="C4" s="28"/>
      <c r="D4" s="28"/>
      <c r="E4" s="28"/>
      <c r="F4" s="28"/>
      <c r="G4" s="28"/>
      <c r="H4" s="71"/>
      <c r="I4" s="72"/>
      <c r="J4" s="72"/>
      <c r="K4" s="72"/>
      <c r="L4" s="72"/>
      <c r="M4" s="72"/>
      <c r="N4" s="72"/>
      <c r="O4" s="72"/>
      <c r="P4" s="72"/>
      <c r="Q4" s="72"/>
      <c r="R4" s="72"/>
      <c r="S4" s="72"/>
      <c r="T4" s="72"/>
      <c r="U4" s="72"/>
      <c r="V4" s="72"/>
      <c r="W4" s="73"/>
      <c r="X4" s="67" t="s">
        <v>55</v>
      </c>
      <c r="Y4" s="67"/>
      <c r="Z4" s="67"/>
      <c r="AA4" s="67"/>
      <c r="AB4" s="67"/>
      <c r="AC4" s="67"/>
      <c r="AD4" s="67"/>
      <c r="AE4" s="67"/>
      <c r="AF4" s="67"/>
      <c r="AG4" s="67"/>
      <c r="AH4" s="67"/>
      <c r="AI4" s="67" t="s">
        <v>56</v>
      </c>
      <c r="AJ4" s="67"/>
      <c r="AK4" s="67"/>
      <c r="AL4" s="67"/>
      <c r="AM4" s="67"/>
      <c r="AN4" s="67"/>
      <c r="AO4" s="67"/>
      <c r="AP4" s="67"/>
      <c r="AQ4" s="67"/>
      <c r="AR4" s="67"/>
      <c r="AS4" s="67"/>
      <c r="AT4" s="67" t="s">
        <v>57</v>
      </c>
      <c r="AU4" s="67"/>
      <c r="AV4" s="67"/>
      <c r="AW4" s="67"/>
      <c r="AX4" s="67"/>
      <c r="AY4" s="67"/>
      <c r="AZ4" s="67"/>
      <c r="BA4" s="67"/>
      <c r="BB4" s="67"/>
      <c r="BC4" s="67"/>
      <c r="BD4" s="67"/>
      <c r="BE4" s="67" t="s">
        <v>58</v>
      </c>
      <c r="BF4" s="67"/>
      <c r="BG4" s="67"/>
      <c r="BH4" s="67"/>
      <c r="BI4" s="67"/>
      <c r="BJ4" s="67"/>
      <c r="BK4" s="67"/>
      <c r="BL4" s="67"/>
      <c r="BM4" s="67"/>
      <c r="BN4" s="67"/>
      <c r="BO4" s="67"/>
      <c r="BP4" s="67" t="s">
        <v>59</v>
      </c>
      <c r="BQ4" s="67"/>
      <c r="BR4" s="67"/>
      <c r="BS4" s="67"/>
      <c r="BT4" s="67"/>
      <c r="BU4" s="67"/>
      <c r="BV4" s="67"/>
      <c r="BW4" s="67"/>
      <c r="BX4" s="67"/>
      <c r="BY4" s="67"/>
      <c r="BZ4" s="67"/>
      <c r="CA4" s="67" t="s">
        <v>60</v>
      </c>
      <c r="CB4" s="67"/>
      <c r="CC4" s="67"/>
      <c r="CD4" s="67"/>
      <c r="CE4" s="67"/>
      <c r="CF4" s="67"/>
      <c r="CG4" s="67"/>
      <c r="CH4" s="67"/>
      <c r="CI4" s="67"/>
      <c r="CJ4" s="67"/>
      <c r="CK4" s="67"/>
      <c r="CL4" s="67" t="s">
        <v>61</v>
      </c>
      <c r="CM4" s="67"/>
      <c r="CN4" s="67"/>
      <c r="CO4" s="67"/>
      <c r="CP4" s="67"/>
      <c r="CQ4" s="67"/>
      <c r="CR4" s="67"/>
      <c r="CS4" s="67"/>
      <c r="CT4" s="67"/>
      <c r="CU4" s="67"/>
      <c r="CV4" s="67"/>
      <c r="CW4" s="67" t="s">
        <v>62</v>
      </c>
      <c r="CX4" s="67"/>
      <c r="CY4" s="67"/>
      <c r="CZ4" s="67"/>
      <c r="DA4" s="67"/>
      <c r="DB4" s="67"/>
      <c r="DC4" s="67"/>
      <c r="DD4" s="67"/>
      <c r="DE4" s="67"/>
      <c r="DF4" s="67"/>
      <c r="DG4" s="67"/>
      <c r="DH4" s="67" t="s">
        <v>63</v>
      </c>
      <c r="DI4" s="67"/>
      <c r="DJ4" s="67"/>
      <c r="DK4" s="67"/>
      <c r="DL4" s="67"/>
      <c r="DM4" s="67"/>
      <c r="DN4" s="67"/>
      <c r="DO4" s="67"/>
      <c r="DP4" s="67"/>
      <c r="DQ4" s="67"/>
      <c r="DR4" s="67"/>
      <c r="DS4" s="67" t="s">
        <v>64</v>
      </c>
      <c r="DT4" s="67"/>
      <c r="DU4" s="67"/>
      <c r="DV4" s="67"/>
      <c r="DW4" s="67"/>
      <c r="DX4" s="67"/>
      <c r="DY4" s="67"/>
      <c r="DZ4" s="67"/>
      <c r="EA4" s="67"/>
      <c r="EB4" s="67"/>
      <c r="EC4" s="67"/>
      <c r="ED4" s="67" t="s">
        <v>65</v>
      </c>
      <c r="EE4" s="67"/>
      <c r="EF4" s="67"/>
      <c r="EG4" s="67"/>
      <c r="EH4" s="67"/>
      <c r="EI4" s="67"/>
      <c r="EJ4" s="67"/>
      <c r="EK4" s="67"/>
      <c r="EL4" s="67"/>
      <c r="EM4" s="67"/>
      <c r="EN4" s="67"/>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122327</v>
      </c>
      <c r="D6" s="31">
        <f t="shared" si="3"/>
        <v>47</v>
      </c>
      <c r="E6" s="31">
        <f t="shared" si="3"/>
        <v>17</v>
      </c>
      <c r="F6" s="31">
        <f t="shared" si="3"/>
        <v>1</v>
      </c>
      <c r="G6" s="31">
        <f t="shared" si="3"/>
        <v>0</v>
      </c>
      <c r="H6" s="31" t="str">
        <f t="shared" si="3"/>
        <v>千葉県　白井市</v>
      </c>
      <c r="I6" s="31" t="str">
        <f t="shared" si="3"/>
        <v>法非適用</v>
      </c>
      <c r="J6" s="31" t="str">
        <f t="shared" si="3"/>
        <v>下水道事業</v>
      </c>
      <c r="K6" s="31" t="str">
        <f t="shared" si="3"/>
        <v>公共下水道</v>
      </c>
      <c r="L6" s="31" t="str">
        <f t="shared" si="3"/>
        <v>Bc1</v>
      </c>
      <c r="M6" s="32" t="str">
        <f t="shared" si="3"/>
        <v>-</v>
      </c>
      <c r="N6" s="32" t="str">
        <f t="shared" si="3"/>
        <v>該当数値なし</v>
      </c>
      <c r="O6" s="32">
        <f t="shared" si="3"/>
        <v>73.98</v>
      </c>
      <c r="P6" s="32">
        <f t="shared" si="3"/>
        <v>82.58</v>
      </c>
      <c r="Q6" s="32">
        <f t="shared" si="3"/>
        <v>2160</v>
      </c>
      <c r="R6" s="32">
        <f t="shared" si="3"/>
        <v>63169</v>
      </c>
      <c r="S6" s="32">
        <f t="shared" si="3"/>
        <v>35.479999999999997</v>
      </c>
      <c r="T6" s="32">
        <f t="shared" si="3"/>
        <v>1780.41</v>
      </c>
      <c r="U6" s="32">
        <f t="shared" si="3"/>
        <v>46735</v>
      </c>
      <c r="V6" s="32">
        <f t="shared" si="3"/>
        <v>8.49</v>
      </c>
      <c r="W6" s="32">
        <f t="shared" si="3"/>
        <v>5504.71</v>
      </c>
      <c r="X6" s="33">
        <f>IF(X7="",NA(),X7)</f>
        <v>104.39</v>
      </c>
      <c r="Y6" s="33">
        <f t="shared" ref="Y6:AG6" si="4">IF(Y7="",NA(),Y7)</f>
        <v>112.49</v>
      </c>
      <c r="Z6" s="33">
        <f t="shared" si="4"/>
        <v>101.32</v>
      </c>
      <c r="AA6" s="33">
        <f t="shared" si="4"/>
        <v>109.12</v>
      </c>
      <c r="AB6" s="33">
        <f t="shared" si="4"/>
        <v>98.1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183.43</v>
      </c>
      <c r="BF6" s="33">
        <f t="shared" ref="BF6:BN6" si="7">IF(BF7="",NA(),BF7)</f>
        <v>178.8</v>
      </c>
      <c r="BG6" s="33">
        <f t="shared" si="7"/>
        <v>194.7</v>
      </c>
      <c r="BH6" s="33">
        <f t="shared" si="7"/>
        <v>188.28</v>
      </c>
      <c r="BI6" s="33">
        <f t="shared" si="7"/>
        <v>232.81</v>
      </c>
      <c r="BJ6" s="33">
        <f t="shared" si="7"/>
        <v>742.31</v>
      </c>
      <c r="BK6" s="33">
        <f t="shared" si="7"/>
        <v>708.85</v>
      </c>
      <c r="BL6" s="33">
        <f t="shared" si="7"/>
        <v>660.23</v>
      </c>
      <c r="BM6" s="33">
        <f t="shared" si="7"/>
        <v>658.6</v>
      </c>
      <c r="BN6" s="33">
        <f t="shared" si="7"/>
        <v>664.04</v>
      </c>
      <c r="BO6" s="32" t="str">
        <f>IF(BO7="","",IF(BO7="-","【-】","【"&amp;SUBSTITUTE(TEXT(BO7,"#,##0.00"),"-","△")&amp;"】"))</f>
        <v>【763.62】</v>
      </c>
      <c r="BP6" s="33">
        <f>IF(BP7="",NA(),BP7)</f>
        <v>113.61</v>
      </c>
      <c r="BQ6" s="33">
        <f t="shared" ref="BQ6:BY6" si="8">IF(BQ7="",NA(),BQ7)</f>
        <v>120.38</v>
      </c>
      <c r="BR6" s="33">
        <f t="shared" si="8"/>
        <v>118.44</v>
      </c>
      <c r="BS6" s="33">
        <f t="shared" si="8"/>
        <v>117.73</v>
      </c>
      <c r="BT6" s="33">
        <f t="shared" si="8"/>
        <v>109.27</v>
      </c>
      <c r="BU6" s="33">
        <f t="shared" si="8"/>
        <v>86.6</v>
      </c>
      <c r="BV6" s="33">
        <f t="shared" si="8"/>
        <v>89.47</v>
      </c>
      <c r="BW6" s="33">
        <f t="shared" si="8"/>
        <v>88.7</v>
      </c>
      <c r="BX6" s="33">
        <f t="shared" si="8"/>
        <v>88.44</v>
      </c>
      <c r="BY6" s="33">
        <f t="shared" si="8"/>
        <v>86.2</v>
      </c>
      <c r="BZ6" s="32" t="str">
        <f>IF(BZ7="","",IF(BZ7="-","【-】","【"&amp;SUBSTITUTE(TEXT(BZ7,"#,##0.00"),"-","△")&amp;"】"))</f>
        <v>【98.53】</v>
      </c>
      <c r="CA6" s="33">
        <f>IF(CA7="",NA(),CA7)</f>
        <v>112.86</v>
      </c>
      <c r="CB6" s="33">
        <f t="shared" ref="CB6:CJ6" si="9">IF(CB7="",NA(),CB7)</f>
        <v>108.22</v>
      </c>
      <c r="CC6" s="33">
        <f t="shared" si="9"/>
        <v>108.87</v>
      </c>
      <c r="CD6" s="33">
        <f t="shared" si="9"/>
        <v>111.33</v>
      </c>
      <c r="CE6" s="33">
        <f t="shared" si="9"/>
        <v>119.03</v>
      </c>
      <c r="CF6" s="33">
        <f t="shared" si="9"/>
        <v>144.15</v>
      </c>
      <c r="CG6" s="33">
        <f t="shared" si="9"/>
        <v>143.47999999999999</v>
      </c>
      <c r="CH6" s="33">
        <f t="shared" si="9"/>
        <v>145.05000000000001</v>
      </c>
      <c r="CI6" s="33">
        <f t="shared" si="9"/>
        <v>147.15</v>
      </c>
      <c r="CJ6" s="33">
        <f t="shared" si="9"/>
        <v>146.47999999999999</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64.2</v>
      </c>
      <c r="CR6" s="33">
        <f t="shared" si="10"/>
        <v>64.75</v>
      </c>
      <c r="CS6" s="33">
        <f t="shared" si="10"/>
        <v>62.03</v>
      </c>
      <c r="CT6" s="33">
        <f t="shared" si="10"/>
        <v>59.27</v>
      </c>
      <c r="CU6" s="33">
        <f t="shared" si="10"/>
        <v>62.64</v>
      </c>
      <c r="CV6" s="32" t="str">
        <f>IF(CV7="","",IF(CV7="-","【-】","【"&amp;SUBSTITUTE(TEXT(CV7,"#,##0.00"),"-","△")&amp;"】"))</f>
        <v>【60.01】</v>
      </c>
      <c r="CW6" s="33">
        <f>IF(CW7="",NA(),CW7)</f>
        <v>99.03</v>
      </c>
      <c r="CX6" s="33">
        <f t="shared" ref="CX6:DF6" si="11">IF(CX7="",NA(),CX7)</f>
        <v>99.28</v>
      </c>
      <c r="CY6" s="33">
        <f t="shared" si="11"/>
        <v>99.32</v>
      </c>
      <c r="CZ6" s="33">
        <f t="shared" si="11"/>
        <v>99.16</v>
      </c>
      <c r="DA6" s="33">
        <f t="shared" si="11"/>
        <v>99.28</v>
      </c>
      <c r="DB6" s="33">
        <f t="shared" si="11"/>
        <v>93.37</v>
      </c>
      <c r="DC6" s="33">
        <f t="shared" si="11"/>
        <v>92.84</v>
      </c>
      <c r="DD6" s="33">
        <f t="shared" si="11"/>
        <v>93.53</v>
      </c>
      <c r="DE6" s="33">
        <f t="shared" si="11"/>
        <v>92.82</v>
      </c>
      <c r="DF6" s="33">
        <f t="shared" si="11"/>
        <v>92.98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0.05</v>
      </c>
      <c r="EI6" s="33">
        <f t="shared" si="14"/>
        <v>0.05</v>
      </c>
      <c r="EJ6" s="33">
        <f t="shared" si="14"/>
        <v>0.04</v>
      </c>
      <c r="EK6" s="33">
        <f t="shared" si="14"/>
        <v>0.05</v>
      </c>
      <c r="EL6" s="33">
        <f t="shared" si="14"/>
        <v>7.0000000000000007E-2</v>
      </c>
      <c r="EM6" s="33">
        <f t="shared" si="14"/>
        <v>7.0000000000000007E-2</v>
      </c>
      <c r="EN6" s="32" t="str">
        <f>IF(EN7="","",IF(EN7="-","【-】","【"&amp;SUBSTITUTE(TEXT(EN7,"#,##0.00"),"-","△")&amp;"】"))</f>
        <v>【0.23】</v>
      </c>
    </row>
    <row r="7" spans="1:144" s="34" customFormat="1" x14ac:dyDescent="0.15">
      <c r="A7" s="26"/>
      <c r="B7" s="35">
        <v>2015</v>
      </c>
      <c r="C7" s="35">
        <v>122327</v>
      </c>
      <c r="D7" s="35">
        <v>47</v>
      </c>
      <c r="E7" s="35">
        <v>17</v>
      </c>
      <c r="F7" s="35">
        <v>1</v>
      </c>
      <c r="G7" s="35">
        <v>0</v>
      </c>
      <c r="H7" s="35" t="s">
        <v>96</v>
      </c>
      <c r="I7" s="35" t="s">
        <v>97</v>
      </c>
      <c r="J7" s="35" t="s">
        <v>98</v>
      </c>
      <c r="K7" s="35" t="s">
        <v>99</v>
      </c>
      <c r="L7" s="35" t="s">
        <v>100</v>
      </c>
      <c r="M7" s="36" t="s">
        <v>101</v>
      </c>
      <c r="N7" s="36" t="s">
        <v>102</v>
      </c>
      <c r="O7" s="36">
        <v>73.98</v>
      </c>
      <c r="P7" s="36">
        <v>82.58</v>
      </c>
      <c r="Q7" s="36">
        <v>2160</v>
      </c>
      <c r="R7" s="36">
        <v>63169</v>
      </c>
      <c r="S7" s="36">
        <v>35.479999999999997</v>
      </c>
      <c r="T7" s="36">
        <v>1780.41</v>
      </c>
      <c r="U7" s="36">
        <v>46735</v>
      </c>
      <c r="V7" s="36">
        <v>8.49</v>
      </c>
      <c r="W7" s="36">
        <v>5504.71</v>
      </c>
      <c r="X7" s="36">
        <v>104.39</v>
      </c>
      <c r="Y7" s="36">
        <v>112.49</v>
      </c>
      <c r="Z7" s="36">
        <v>101.32</v>
      </c>
      <c r="AA7" s="36">
        <v>109.12</v>
      </c>
      <c r="AB7" s="36">
        <v>98.1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183.43</v>
      </c>
      <c r="BF7" s="36">
        <v>178.8</v>
      </c>
      <c r="BG7" s="36">
        <v>194.7</v>
      </c>
      <c r="BH7" s="36">
        <v>188.28</v>
      </c>
      <c r="BI7" s="36">
        <v>232.81</v>
      </c>
      <c r="BJ7" s="36">
        <v>742.31</v>
      </c>
      <c r="BK7" s="36">
        <v>708.85</v>
      </c>
      <c r="BL7" s="36">
        <v>660.23</v>
      </c>
      <c r="BM7" s="36">
        <v>658.6</v>
      </c>
      <c r="BN7" s="36">
        <v>664.04</v>
      </c>
      <c r="BO7" s="36">
        <v>763.62</v>
      </c>
      <c r="BP7" s="36">
        <v>113.61</v>
      </c>
      <c r="BQ7" s="36">
        <v>120.38</v>
      </c>
      <c r="BR7" s="36">
        <v>118.44</v>
      </c>
      <c r="BS7" s="36">
        <v>117.73</v>
      </c>
      <c r="BT7" s="36">
        <v>109.27</v>
      </c>
      <c r="BU7" s="36">
        <v>86.6</v>
      </c>
      <c r="BV7" s="36">
        <v>89.47</v>
      </c>
      <c r="BW7" s="36">
        <v>88.7</v>
      </c>
      <c r="BX7" s="36">
        <v>88.44</v>
      </c>
      <c r="BY7" s="36">
        <v>86.2</v>
      </c>
      <c r="BZ7" s="36">
        <v>98.53</v>
      </c>
      <c r="CA7" s="36">
        <v>112.86</v>
      </c>
      <c r="CB7" s="36">
        <v>108.22</v>
      </c>
      <c r="CC7" s="36">
        <v>108.87</v>
      </c>
      <c r="CD7" s="36">
        <v>111.33</v>
      </c>
      <c r="CE7" s="36">
        <v>119.03</v>
      </c>
      <c r="CF7" s="36">
        <v>144.15</v>
      </c>
      <c r="CG7" s="36">
        <v>143.47999999999999</v>
      </c>
      <c r="CH7" s="36">
        <v>145.05000000000001</v>
      </c>
      <c r="CI7" s="36">
        <v>147.15</v>
      </c>
      <c r="CJ7" s="36">
        <v>146.47999999999999</v>
      </c>
      <c r="CK7" s="36">
        <v>139.69999999999999</v>
      </c>
      <c r="CL7" s="36" t="s">
        <v>101</v>
      </c>
      <c r="CM7" s="36" t="s">
        <v>101</v>
      </c>
      <c r="CN7" s="36" t="s">
        <v>101</v>
      </c>
      <c r="CO7" s="36" t="s">
        <v>101</v>
      </c>
      <c r="CP7" s="36" t="s">
        <v>101</v>
      </c>
      <c r="CQ7" s="36">
        <v>64.2</v>
      </c>
      <c r="CR7" s="36">
        <v>64.75</v>
      </c>
      <c r="CS7" s="36">
        <v>62.03</v>
      </c>
      <c r="CT7" s="36">
        <v>59.27</v>
      </c>
      <c r="CU7" s="36">
        <v>62.64</v>
      </c>
      <c r="CV7" s="36">
        <v>60.01</v>
      </c>
      <c r="CW7" s="36">
        <v>99.03</v>
      </c>
      <c r="CX7" s="36">
        <v>99.28</v>
      </c>
      <c r="CY7" s="36">
        <v>99.32</v>
      </c>
      <c r="CZ7" s="36">
        <v>99.16</v>
      </c>
      <c r="DA7" s="36">
        <v>99.28</v>
      </c>
      <c r="DB7" s="36">
        <v>93.37</v>
      </c>
      <c r="DC7" s="36">
        <v>92.84</v>
      </c>
      <c r="DD7" s="36">
        <v>93.53</v>
      </c>
      <c r="DE7" s="36">
        <v>92.82</v>
      </c>
      <c r="DF7" s="36">
        <v>92.98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0.05</v>
      </c>
      <c r="EI7" s="36">
        <v>0.05</v>
      </c>
      <c r="EJ7" s="36">
        <v>0.04</v>
      </c>
      <c r="EK7" s="36">
        <v>0.05</v>
      </c>
      <c r="EL7" s="36">
        <v>7.0000000000000007E-2</v>
      </c>
      <c r="EM7" s="36">
        <v>7.0000000000000007E-2</v>
      </c>
      <c r="EN7" s="36">
        <v>0.23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2017-02-22T01:18:06Z</cp:lastPrinted>
  <dcterms:created xsi:type="dcterms:W3CDTF">2017-02-08T02:47:58Z</dcterms:created>
  <dcterms:modified xsi:type="dcterms:W3CDTF">2017-02-22T01:18:15Z</dcterms:modified>
  <cp:category/>
</cp:coreProperties>
</file>