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7035" yWindow="570" windowWidth="10365" windowHeight="712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<sst xmlns="http://schemas.openxmlformats.org/spreadsheetml/2006/main" count="221" uniqueCount="111">
  <si>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</si>
  <si>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</si>
  <si>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</si>
  <si>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</si>
  <si>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</si>
  <si>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</si>
  <si>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</si>
  <si>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</si>
  <si>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</si>
  <si>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</si>
  <si>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</si>
  <si>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</si>
  <si>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</si>
  <si>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</si>
  <si>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</si>
  <si>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</si>
  <si>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</si>
  <si>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</si>
  <si>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</si>
  <si>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</si>
  <si>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</si>
  <si>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</si>
  <si>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</si>
  <si>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</si>
  <si>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</si>
  <si>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</si>
  <si>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</si>
  <si>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</si>
  <si>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</si>
  <si>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</si>
  <si>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</si>
  <si>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</si>
  <si>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</si>
  <si>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</si>
  <si>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</si>
  <si>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</si>
  <si>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</si>
  <si>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</si>
  <si>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</si>
  <si>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</si>
  <si>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</si>
  <si>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</si>
  <si>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</si>
  <si>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</si>
  <si>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</si>
  <si>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</si>
  <si>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</si>
  <si>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</si>
  <si>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</si>
  <si>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</si>
  <si>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</si>
  <si>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</si>
  <si>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</si>
  <si>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</si>
  <si>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</si>
  <si>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</si>
  <si>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</si>
  <si>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</si>
  <si>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</si>
  <si>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</si>
  <si>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</si>
  <si>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</si>
  <si>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</si>
  <si>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</si>
  <si>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</si>
  <si>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</si>
  <si>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</si>
  <si>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</si>
  <si>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</si>
  <si>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</si>
  <si>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</si>
  <si>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</si>
  <si>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</si>
  <si>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</si>
  <si>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</si>
  <si>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</si>
  <si>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</si>
  <si>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</si>
  <si>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</si>
  <si>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</si>
  <si>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</si>
  <si>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</si>
  <si>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</si>
  <si>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</si>
  <si>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</si>
  <si>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</si>
  <si>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</si>
  <si>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</si>
  <si>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</si>
  <si>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</si>
  <si>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</si>
  <si>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</si>
  <si>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</si>
  <si>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</si>
  <si>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</si>
  <si>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</si>
  <si>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横芝光町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</si>
  <si>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</si>
  <si>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</si>
  <si>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</si>
  <si>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</si>
  <si>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</si>
  <si>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</si>
  <si>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</si>
  <si>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</si>
  <si>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</si>
  <si>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</si>
  <si>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</si>
  <si>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直接の維持管理費については、おおむね使用料で賄うことが出来るが、人件費、公債費を含めると財源不足となるため、一般会計からの負担を必要としている。
　また、今後、施設の老朽化が進んでいくことから機能診断を行い、中長期的な事業計画を策定し、健全な経営を図る。
　</t>
    <rPh sb="1" eb="3">
      <t>チョクセツ</t>
    </rPh>
    <rPh sb="4" eb="6">
      <t>イジ</t>
    </rPh>
    <rPh sb="6" eb="8">
      <t>カンリ</t>
    </rPh>
    <rPh sb="8" eb="9">
      <t>ヒ</t>
    </rPh>
    <rPh sb="19" eb="21">
      <t>シヨウ</t>
    </rPh>
    <rPh sb="21" eb="22">
      <t>リョウ</t>
    </rPh>
    <rPh sb="23" eb="24">
      <t>マカナ</t>
    </rPh>
    <rPh sb="28" eb="30">
      <t>デキ</t>
    </rPh>
    <rPh sb="33" eb="36">
      <t>ジンケンヒ</t>
    </rPh>
    <rPh sb="37" eb="40">
      <t>コウサイヒ</t>
    </rPh>
    <rPh sb="41" eb="42">
      <t>フク</t>
    </rPh>
    <rPh sb="45" eb="47">
      <t>ザイゲン</t>
    </rPh>
    <rPh sb="47" eb="49">
      <t>フソク</t>
    </rPh>
    <rPh sb="55" eb="57">
      <t>イッパン</t>
    </rPh>
    <rPh sb="57" eb="59">
      <t>カイケイ</t>
    </rPh>
    <rPh sb="62" eb="64">
      <t>フタン</t>
    </rPh>
    <rPh sb="65" eb="67">
      <t>ヒツヨウ</t>
    </rPh>
    <rPh sb="78" eb="80">
      <t>コンゴ</t>
    </rPh>
    <rPh sb="81" eb="83">
      <t>シセツ</t>
    </rPh>
    <rPh sb="84" eb="87">
      <t>ロウキュウカ</t>
    </rPh>
    <rPh sb="88" eb="89">
      <t>スス</t>
    </rPh>
    <rPh sb="97" eb="99">
      <t>キノウ</t>
    </rPh>
    <rPh sb="99" eb="101">
      <t>シンダン</t>
    </rPh>
    <rPh sb="102" eb="103">
      <t>オコナ</t>
    </rPh>
    <rPh sb="105" eb="109">
      <t>チュウチョウキテキ</t>
    </rPh>
    <rPh sb="110" eb="112">
      <t>ジギョウ</t>
    </rPh>
    <rPh sb="112" eb="114">
      <t>ケイカク</t>
    </rPh>
    <rPh sb="115" eb="117">
      <t>サクテイ</t>
    </rPh>
    <rPh sb="119" eb="121">
      <t>ケンゼン</t>
    </rPh>
    <rPh sb="122" eb="124">
      <t>ケイエイ</t>
    </rPh>
    <rPh sb="125" eb="126">
      <t>ハカ</t>
    </rPh>
    <phoneticPr fontId="4"/>
  </si>
  <si>
    <t>　③管渠改善率は、H22からH26まで0.00%である。これは修繕を要する管渠がなかったため。
　しかしながら今後管渠の老朽化が進み、更新を必要とすることが予想されるため、機能診断を行い、中長期的な事業計画を策定し、健全な経営を図る。</t>
    <rPh sb="2" eb="4">
      <t>カンキョ</t>
    </rPh>
    <rPh sb="4" eb="6">
      <t>カイゼン</t>
    </rPh>
    <rPh sb="6" eb="7">
      <t>リツ</t>
    </rPh>
    <rPh sb="31" eb="33">
      <t>シュウゼン</t>
    </rPh>
    <rPh sb="34" eb="35">
      <t>ヨウ</t>
    </rPh>
    <rPh sb="37" eb="39">
      <t>カンキョ</t>
    </rPh>
    <rPh sb="55" eb="57">
      <t>コンゴ</t>
    </rPh>
    <rPh sb="57" eb="59">
      <t>カンキョ</t>
    </rPh>
    <rPh sb="60" eb="63">
      <t>ロウキュウカ</t>
    </rPh>
    <rPh sb="64" eb="65">
      <t>スス</t>
    </rPh>
    <rPh sb="67" eb="69">
      <t>コウシン</t>
    </rPh>
    <rPh sb="70" eb="72">
      <t>ヒツヨウ</t>
    </rPh>
    <rPh sb="78" eb="80">
      <t>ヨソウ</t>
    </rPh>
    <rPh sb="86" eb="88">
      <t>キノウ</t>
    </rPh>
    <rPh sb="88" eb="90">
      <t>シンダン</t>
    </rPh>
    <rPh sb="91" eb="92">
      <t>オコナ</t>
    </rPh>
    <rPh sb="94" eb="98">
      <t>チュウチョウキテキ</t>
    </rPh>
    <rPh sb="99" eb="101">
      <t>ジギョウ</t>
    </rPh>
    <rPh sb="101" eb="103">
      <t>ケイカク</t>
    </rPh>
    <rPh sb="104" eb="106">
      <t>サクテイ</t>
    </rPh>
    <rPh sb="108" eb="110">
      <t>ケンゼン</t>
    </rPh>
    <rPh sb="111" eb="113">
      <t>ケイエイ</t>
    </rPh>
    <rPh sb="114" eb="115">
      <t>ハカ</t>
    </rPh>
    <phoneticPr fontId="4"/>
  </si>
  <si>
    <t>　①収益的収支比率は、H23からH25までは100％を上回ったものの、H26では95.98％と100％を下回った。これは、修繕費の増加が主な要因である。
　④企業債残高対事業規模比率は、H22からH26まで0.00%となっているが、これは、一般会計からの繰入金で企業債償還を賄っているため。
　⑤経費回収率は、類似団体とほぼ同水準であるが、使用料収入以外は、一般会計で賄われている。
　⑥汚水処理原価は、類似団体に比べ安価となっており、効率的な汚水処理が実施されている。
　⑦施設利用率は、類似団体に比べ高い稼働率であり、適正に稼働している。
　⑧水洗化率は、類似団対と比べ高い数値となっているが、更なる接続増加に取り組む必要がある。</t>
    <rPh sb="2" eb="5">
      <t>シュウエキテキ</t>
    </rPh>
    <rPh sb="5" eb="7">
      <t>シュウシ</t>
    </rPh>
    <rPh sb="7" eb="9">
      <t>ヒリツ</t>
    </rPh>
    <rPh sb="27" eb="29">
      <t>ウワマワ</t>
    </rPh>
    <rPh sb="52" eb="54">
      <t>シタマワ</t>
    </rPh>
    <rPh sb="61" eb="63">
      <t>シュウゼン</t>
    </rPh>
    <rPh sb="63" eb="64">
      <t>ヒ</t>
    </rPh>
    <rPh sb="65" eb="67">
      <t>ゾウカ</t>
    </rPh>
    <rPh sb="68" eb="69">
      <t>オモ</t>
    </rPh>
    <rPh sb="70" eb="72">
      <t>ヨウイン</t>
    </rPh>
    <rPh sb="79" eb="81">
      <t>キギョウ</t>
    </rPh>
    <rPh sb="81" eb="82">
      <t>サイ</t>
    </rPh>
    <rPh sb="82" eb="84">
      <t>ザンダカ</t>
    </rPh>
    <rPh sb="84" eb="85">
      <t>タイ</t>
    </rPh>
    <rPh sb="85" eb="87">
      <t>ジギョウ</t>
    </rPh>
    <rPh sb="87" eb="89">
      <t>キボ</t>
    </rPh>
    <rPh sb="89" eb="91">
      <t>ヒリツ</t>
    </rPh>
    <rPh sb="120" eb="122">
      <t>イッパン</t>
    </rPh>
    <rPh sb="122" eb="124">
      <t>カイケイ</t>
    </rPh>
    <rPh sb="127" eb="129">
      <t>クリイレ</t>
    </rPh>
    <rPh sb="129" eb="130">
      <t>キン</t>
    </rPh>
    <rPh sb="131" eb="134">
      <t>キギョウサイ</t>
    </rPh>
    <rPh sb="137" eb="138">
      <t>マカナ</t>
    </rPh>
    <rPh sb="148" eb="150">
      <t>ケイヒ</t>
    </rPh>
    <rPh sb="150" eb="152">
      <t>カイシュウ</t>
    </rPh>
    <rPh sb="152" eb="153">
      <t>リツ</t>
    </rPh>
    <rPh sb="155" eb="157">
      <t>ルイジ</t>
    </rPh>
    <rPh sb="157" eb="159">
      <t>ダンタイ</t>
    </rPh>
    <rPh sb="162" eb="163">
      <t>ドウ</t>
    </rPh>
    <rPh sb="163" eb="165">
      <t>スイジュン</t>
    </rPh>
    <rPh sb="170" eb="172">
      <t>シヨウ</t>
    </rPh>
    <rPh sb="172" eb="173">
      <t>リョウ</t>
    </rPh>
    <rPh sb="173" eb="175">
      <t>シュウニュウ</t>
    </rPh>
    <rPh sb="175" eb="177">
      <t>イガイ</t>
    </rPh>
    <rPh sb="179" eb="181">
      <t>イッパン</t>
    </rPh>
    <rPh sb="181" eb="183">
      <t>カイケイ</t>
    </rPh>
    <rPh sb="184" eb="185">
      <t>マカナ</t>
    </rPh>
    <rPh sb="194" eb="196">
      <t>オスイ</t>
    </rPh>
    <rPh sb="196" eb="198">
      <t>ショリ</t>
    </rPh>
    <rPh sb="198" eb="200">
      <t>ゲンカ</t>
    </rPh>
    <rPh sb="202" eb="204">
      <t>ルイジ</t>
    </rPh>
    <rPh sb="204" eb="206">
      <t>ダンタイ</t>
    </rPh>
    <rPh sb="207" eb="208">
      <t>クラ</t>
    </rPh>
    <rPh sb="209" eb="211">
      <t>アンカ</t>
    </rPh>
    <rPh sb="218" eb="221">
      <t>コウリツテキ</t>
    </rPh>
    <rPh sb="222" eb="224">
      <t>オスイ</t>
    </rPh>
    <rPh sb="224" eb="226">
      <t>ショリ</t>
    </rPh>
    <rPh sb="227" eb="229">
      <t>ジッシ</t>
    </rPh>
    <rPh sb="238" eb="240">
      <t>シセツ</t>
    </rPh>
    <rPh sb="240" eb="242">
      <t>リヨウ</t>
    </rPh>
    <rPh sb="242" eb="243">
      <t>リツ</t>
    </rPh>
    <rPh sb="245" eb="247">
      <t>ルイジ</t>
    </rPh>
    <rPh sb="247" eb="249">
      <t>ダンタイ</t>
    </rPh>
    <rPh sb="250" eb="251">
      <t>クラ</t>
    </rPh>
    <rPh sb="252" eb="253">
      <t>タカ</t>
    </rPh>
    <rPh sb="254" eb="256">
      <t>カドウ</t>
    </rPh>
    <rPh sb="256" eb="257">
      <t>リツ</t>
    </rPh>
    <rPh sb="261" eb="263">
      <t>テキセイ</t>
    </rPh>
    <rPh sb="264" eb="266">
      <t>カドウ</t>
    </rPh>
    <rPh sb="274" eb="277">
      <t>スイセンカ</t>
    </rPh>
    <rPh sb="277" eb="278">
      <t>リツ</t>
    </rPh>
    <rPh sb="280" eb="282">
      <t>ルイジ</t>
    </rPh>
    <rPh sb="282" eb="283">
      <t>ダン</t>
    </rPh>
    <rPh sb="283" eb="284">
      <t>タイ</t>
    </rPh>
    <rPh sb="285" eb="286">
      <t>クラ</t>
    </rPh>
    <rPh sb="287" eb="288">
      <t>タカ</t>
    </rPh>
    <rPh sb="289" eb="291">
      <t>スウチ</t>
    </rPh>
    <rPh sb="299" eb="300">
      <t>サラ</t>
    </rPh>
    <rPh sb="302" eb="304">
      <t>セツゾク</t>
    </rPh>
    <rPh sb="304" eb="306">
      <t>ゾウカ</t>
    </rPh>
    <rPh sb="307" eb="308">
      <t>ト</t>
    </rPh>
    <rPh sb="309" eb="310">
      <t>ク</t>
    </rPh>
    <rPh sb="311" eb="31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</si>
</sst>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82816"/>
        <c:axId val="9088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82816"/>
        <c:axId val="90884736"/>
      </c:lineChart>
      <c:dateAx>
        <c:axId val="9088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84736"/>
        <c:crosses val="autoZero"/>
        <c:auto val="1"/>
        <c:lblOffset val="100"/>
        <c:baseTimeUnit val="years"/>
      </c:dateAx>
      <c:valAx>
        <c:axId val="9088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8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85.15</c:v>
                </c:pt>
                <c:pt idx="1">
                  <c:v>80.790000000000006</c:v>
                </c:pt>
                <c:pt idx="2">
                  <c:v>82.1</c:v>
                </c:pt>
                <c:pt idx="3">
                  <c:v>82.97</c:v>
                </c:pt>
                <c:pt idx="4">
                  <c:v>80.349999999999994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94432"/>
        <c:axId val="9699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94432"/>
        <c:axId val="96996352"/>
      </c:lineChart>
      <c:dateAx>
        <c:axId val="969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96352"/>
        <c:crosses val="autoZero"/>
        <c:auto val="1"/>
        <c:lblOffset val="100"/>
        <c:baseTimeUnit val="years"/>
      </c:dateAx>
      <c:valAx>
        <c:axId val="9699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79.489999999999995</c:v>
                </c:pt>
                <c:pt idx="1">
                  <c:v>78.58</c:v>
                </c:pt>
                <c:pt idx="2">
                  <c:v>81.67</c:v>
                </c:pt>
                <c:pt idx="3">
                  <c:v>84.11</c:v>
                </c:pt>
                <c:pt idx="4">
                  <c:v>84.14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47296"/>
        <c:axId val="9704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47296"/>
        <c:axId val="97049216"/>
      </c:lineChart>
      <c:dateAx>
        <c:axId val="9704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49216"/>
        <c:crosses val="autoZero"/>
        <c:auto val="1"/>
        <c:lblOffset val="100"/>
        <c:baseTimeUnit val="years"/>
      </c:dateAx>
      <c:valAx>
        <c:axId val="9704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4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96.69</c:v>
                </c:pt>
                <c:pt idx="1">
                  <c:v>100.13</c:v>
                </c:pt>
                <c:pt idx="2">
                  <c:v>101.39</c:v>
                </c:pt>
                <c:pt idx="3">
                  <c:v>101.23</c:v>
                </c:pt>
                <c:pt idx="4">
                  <c:v>95.98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24800"/>
        <c:axId val="9132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4800"/>
        <c:axId val="91326720"/>
      </c:lineChart>
      <c:dateAx>
        <c:axId val="9132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26720"/>
        <c:crosses val="autoZero"/>
        <c:auto val="1"/>
        <c:lblOffset val="100"/>
        <c:baseTimeUnit val="years"/>
      </c:dateAx>
      <c:valAx>
        <c:axId val="9132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2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61280"/>
        <c:axId val="9136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61280"/>
        <c:axId val="91363200"/>
      </c:lineChart>
      <c:dateAx>
        <c:axId val="9136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63200"/>
        <c:crosses val="autoZero"/>
        <c:auto val="1"/>
        <c:lblOffset val="100"/>
        <c:baseTimeUnit val="years"/>
      </c:dateAx>
      <c:valAx>
        <c:axId val="9136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6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91104"/>
        <c:axId val="9139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91104"/>
        <c:axId val="91393024"/>
      </c:lineChart>
      <c:dateAx>
        <c:axId val="9139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93024"/>
        <c:crosses val="autoZero"/>
        <c:auto val="1"/>
        <c:lblOffset val="100"/>
        <c:baseTimeUnit val="years"/>
      </c:dateAx>
      <c:valAx>
        <c:axId val="9139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9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53152"/>
        <c:axId val="9675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53152"/>
        <c:axId val="96755072"/>
      </c:lineChart>
      <c:dateAx>
        <c:axId val="9675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55072"/>
        <c:crosses val="autoZero"/>
        <c:auto val="1"/>
        <c:lblOffset val="100"/>
        <c:baseTimeUnit val="years"/>
      </c:dateAx>
      <c:valAx>
        <c:axId val="9675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5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89632"/>
        <c:axId val="9679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89632"/>
        <c:axId val="96791552"/>
      </c:lineChart>
      <c:dateAx>
        <c:axId val="9678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91552"/>
        <c:crosses val="autoZero"/>
        <c:auto val="1"/>
        <c:lblOffset val="100"/>
        <c:baseTimeUnit val="years"/>
      </c:dateAx>
      <c:valAx>
        <c:axId val="9679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8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30208"/>
        <c:axId val="9683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0208"/>
        <c:axId val="96832128"/>
      </c:lineChart>
      <c:dateAx>
        <c:axId val="9683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32128"/>
        <c:crosses val="autoZero"/>
        <c:auto val="1"/>
        <c:lblOffset val="100"/>
        <c:baseTimeUnit val="years"/>
      </c:dateAx>
      <c:valAx>
        <c:axId val="9683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3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48.23</c:v>
                </c:pt>
                <c:pt idx="1">
                  <c:v>53.71</c:v>
                </c:pt>
                <c:pt idx="2">
                  <c:v>47</c:v>
                </c:pt>
                <c:pt idx="3">
                  <c:v>50.05</c:v>
                </c:pt>
                <c:pt idx="4">
                  <c:v>43.65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52608"/>
        <c:axId val="9694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2608"/>
        <c:axId val="96944896"/>
      </c:lineChart>
      <c:dateAx>
        <c:axId val="9685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44896"/>
        <c:crosses val="autoZero"/>
        <c:auto val="1"/>
        <c:lblOffset val="100"/>
        <c:baseTimeUnit val="years"/>
      </c:dateAx>
      <c:valAx>
        <c:axId val="9694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5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259.49</c:v>
                </c:pt>
                <c:pt idx="1">
                  <c:v>246.27</c:v>
                </c:pt>
                <c:pt idx="2">
                  <c:v>276.18</c:v>
                </c:pt>
                <c:pt idx="3">
                  <c:v>262.91000000000003</c:v>
                </c:pt>
                <c:pt idx="4">
                  <c:v>316.61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74336"/>
        <c:axId val="9697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74336"/>
        <c:axId val="96976256"/>
      </c:lineChart>
      <c:dateAx>
        <c:axId val="969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76256"/>
        <c:crosses val="autoZero"/>
        <c:auto val="1"/>
        <c:lblOffset val="100"/>
        <c:baseTimeUnit val="years"/>
      </c:dateAx>
      <c:valAx>
        <c:axId val="9697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7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千葉県　横芝光町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25067</v>
      </c>
      <c r="AM8" s="47"/>
      <c r="AN8" s="47"/>
      <c r="AO8" s="47"/>
      <c r="AP8" s="47"/>
      <c r="AQ8" s="47"/>
      <c r="AR8" s="47"/>
      <c r="AS8" s="47"/>
      <c r="AT8" s="43">
        <f>データ!S6</f>
        <v>67.010000000000005</v>
      </c>
      <c r="AU8" s="43"/>
      <c r="AV8" s="43"/>
      <c r="AW8" s="43"/>
      <c r="AX8" s="43"/>
      <c r="AY8" s="43"/>
      <c r="AZ8" s="43"/>
      <c r="BA8" s="43"/>
      <c r="BB8" s="43">
        <f>データ!T6</f>
        <v>374.08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3.24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3675</v>
      </c>
      <c r="AE10" s="47"/>
      <c r="AF10" s="47"/>
      <c r="AG10" s="47"/>
      <c r="AH10" s="47"/>
      <c r="AI10" s="47"/>
      <c r="AJ10" s="47"/>
      <c r="AK10" s="2"/>
      <c r="AL10" s="47">
        <f>データ!U6</f>
        <v>807</v>
      </c>
      <c r="AM10" s="47"/>
      <c r="AN10" s="47"/>
      <c r="AO10" s="47"/>
      <c r="AP10" s="47"/>
      <c r="AQ10" s="47"/>
      <c r="AR10" s="47"/>
      <c r="AS10" s="47"/>
      <c r="AT10" s="43">
        <f>データ!V6</f>
        <v>0.39</v>
      </c>
      <c r="AU10" s="43"/>
      <c r="AV10" s="43"/>
      <c r="AW10" s="43"/>
      <c r="AX10" s="43"/>
      <c r="AY10" s="43"/>
      <c r="AZ10" s="43"/>
      <c r="BA10" s="43"/>
      <c r="BB10" s="43">
        <f>データ!W6</f>
        <v>2069.23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1" t="s">
        <v>110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124109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千葉県　横芝光町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3.24</v>
      </c>
      <c r="P6" s="32">
        <f t="shared" si="3"/>
        <v>100</v>
      </c>
      <c r="Q6" s="32">
        <f t="shared" si="3"/>
        <v>3675</v>
      </c>
      <c r="R6" s="32">
        <f t="shared" si="3"/>
        <v>25067</v>
      </c>
      <c r="S6" s="32">
        <f t="shared" si="3"/>
        <v>67.010000000000005</v>
      </c>
      <c r="T6" s="32">
        <f t="shared" si="3"/>
        <v>374.08</v>
      </c>
      <c r="U6" s="32">
        <f t="shared" si="3"/>
        <v>807</v>
      </c>
      <c r="V6" s="32">
        <f t="shared" si="3"/>
        <v>0.39</v>
      </c>
      <c r="W6" s="32">
        <f t="shared" si="3"/>
        <v>2069.23</v>
      </c>
      <c r="X6" s="33">
        <f>IF(X7="",NA(),X7)</f>
        <v>96.69</v>
      </c>
      <c r="Y6" s="33">
        <f t="shared" ref="Y6:AG6" si="4">IF(Y7="",NA(),Y7)</f>
        <v>100.13</v>
      </c>
      <c r="Z6" s="33">
        <f t="shared" si="4"/>
        <v>101.39</v>
      </c>
      <c r="AA6" s="33">
        <f t="shared" si="4"/>
        <v>101.23</v>
      </c>
      <c r="AB6" s="33">
        <f t="shared" si="4"/>
        <v>95.98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48.23</v>
      </c>
      <c r="BQ6" s="33">
        <f t="shared" ref="BQ6:BY6" si="8">IF(BQ7="",NA(),BQ7)</f>
        <v>53.71</v>
      </c>
      <c r="BR6" s="33">
        <f t="shared" si="8"/>
        <v>47</v>
      </c>
      <c r="BS6" s="33">
        <f t="shared" si="8"/>
        <v>50.05</v>
      </c>
      <c r="BT6" s="33">
        <f t="shared" si="8"/>
        <v>43.65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259.49</v>
      </c>
      <c r="CB6" s="33">
        <f t="shared" ref="CB6:CJ6" si="9">IF(CB7="",NA(),CB7)</f>
        <v>246.27</v>
      </c>
      <c r="CC6" s="33">
        <f t="shared" si="9"/>
        <v>276.18</v>
      </c>
      <c r="CD6" s="33">
        <f t="shared" si="9"/>
        <v>262.91000000000003</v>
      </c>
      <c r="CE6" s="33">
        <f t="shared" si="9"/>
        <v>316.61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85.15</v>
      </c>
      <c r="CM6" s="33">
        <f t="shared" ref="CM6:CU6" si="10">IF(CM7="",NA(),CM7)</f>
        <v>80.790000000000006</v>
      </c>
      <c r="CN6" s="33">
        <f t="shared" si="10"/>
        <v>82.1</v>
      </c>
      <c r="CO6" s="33">
        <f t="shared" si="10"/>
        <v>82.97</v>
      </c>
      <c r="CP6" s="33">
        <f t="shared" si="10"/>
        <v>80.349999999999994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79.489999999999995</v>
      </c>
      <c r="CX6" s="33">
        <f t="shared" ref="CX6:DF6" si="11">IF(CX7="",NA(),CX7)</f>
        <v>78.58</v>
      </c>
      <c r="CY6" s="33">
        <f t="shared" si="11"/>
        <v>81.67</v>
      </c>
      <c r="CZ6" s="33">
        <f t="shared" si="11"/>
        <v>84.11</v>
      </c>
      <c r="DA6" s="33">
        <f t="shared" si="11"/>
        <v>84.14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124109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3.24</v>
      </c>
      <c r="P7" s="36">
        <v>100</v>
      </c>
      <c r="Q7" s="36">
        <v>3675</v>
      </c>
      <c r="R7" s="36">
        <v>25067</v>
      </c>
      <c r="S7" s="36">
        <v>67.010000000000005</v>
      </c>
      <c r="T7" s="36">
        <v>374.08</v>
      </c>
      <c r="U7" s="36">
        <v>807</v>
      </c>
      <c r="V7" s="36">
        <v>0.39</v>
      </c>
      <c r="W7" s="36">
        <v>2069.23</v>
      </c>
      <c r="X7" s="36">
        <v>96.69</v>
      </c>
      <c r="Y7" s="36">
        <v>100.13</v>
      </c>
      <c r="Z7" s="36">
        <v>101.39</v>
      </c>
      <c r="AA7" s="36">
        <v>101.23</v>
      </c>
      <c r="AB7" s="36">
        <v>95.98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48.23</v>
      </c>
      <c r="BQ7" s="36">
        <v>53.71</v>
      </c>
      <c r="BR7" s="36">
        <v>47</v>
      </c>
      <c r="BS7" s="36">
        <v>50.05</v>
      </c>
      <c r="BT7" s="36">
        <v>43.65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259.49</v>
      </c>
      <c r="CB7" s="36">
        <v>246.27</v>
      </c>
      <c r="CC7" s="36">
        <v>276.18</v>
      </c>
      <c r="CD7" s="36">
        <v>262.91000000000003</v>
      </c>
      <c r="CE7" s="36">
        <v>316.61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85.15</v>
      </c>
      <c r="CM7" s="36">
        <v>80.790000000000006</v>
      </c>
      <c r="CN7" s="36">
        <v>82.1</v>
      </c>
      <c r="CO7" s="36">
        <v>82.97</v>
      </c>
      <c r="CP7" s="36">
        <v>80.349999999999994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79.489999999999995</v>
      </c>
      <c r="CX7" s="36">
        <v>78.58</v>
      </c>
      <c r="CY7" s="36">
        <v>81.67</v>
      </c>
      <c r="CZ7" s="36">
        <v>84.11</v>
      </c>
      <c r="DA7" s="36">
        <v>84.14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横芝光町</cp:lastModifiedBy>
  <cp:lastPrinted>2016-02-18T07:24:38Z</cp:lastPrinted>
  <dcterms:created xsi:type="dcterms:W3CDTF">2016-02-03T09:12:14Z</dcterms:created>
  <dcterms:modified xsi:type="dcterms:W3CDTF">2016-02-18T07:24:39Z</dcterms:modified>
</cp:coreProperties>
</file>