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<sst xmlns="http://schemas.openxmlformats.org/spreadsheetml/2006/main" count="226" uniqueCount="111">
  <si>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</si>
  <si>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</si>
  <si>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</si>
  <si>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</si>
  <si>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</si>
  <si>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</si>
  <si>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</si>
  <si>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</si>
  <si>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</si>
  <si>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</si>
  <si>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</si>
  <si>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</si>
  <si>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</si>
  <si>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</si>
  <si>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</si>
  <si>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</si>
  <si>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</si>
  <si>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</si>
  <si>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</si>
  <si>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</si>
  <si>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</si>
  <si>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</si>
  <si>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</si>
  <si>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</si>
  <si>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</si>
  <si>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</si>
  <si>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</si>
  <si>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</si>
  <si>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</si>
  <si>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</si>
  <si>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</si>
  <si>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</si>
  <si>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</si>
  <si>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</si>
  <si>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</si>
  <si>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</si>
  <si>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</si>
  <si>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</si>
  <si>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</si>
  <si>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</si>
  <si>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</si>
  <si>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</si>
  <si>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</si>
  <si>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</si>
  <si>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</si>
  <si>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</si>
  <si>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</si>
  <si>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</si>
  <si>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</si>
  <si>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</si>
  <si>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</si>
  <si>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</si>
  <si>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</si>
  <si>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</si>
  <si>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</si>
  <si>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</si>
  <si>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</si>
  <si>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</si>
  <si>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</si>
  <si>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</si>
  <si>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</si>
  <si>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</si>
  <si>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</si>
  <si>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</si>
  <si>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</si>
  <si>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</si>
  <si>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</si>
  <si>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</si>
  <si>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</si>
  <si>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</si>
  <si>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</si>
  <si>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</si>
  <si>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</si>
  <si>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</si>
  <si>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</si>
  <si>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</si>
  <si>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</si>
  <si>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</si>
  <si>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</si>
  <si>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</si>
  <si>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</si>
  <si>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</si>
  <si>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</si>
  <si>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</si>
  <si>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</si>
  <si>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</si>
  <si>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</si>
  <si>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</si>
  <si>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</si>
  <si>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</si>
  <si>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</si>
  <si>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</si>
  <si>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</si>
  <si>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</si>
  <si>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</si>
  <si>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</si>
  <si>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銚子市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</si>
  <si>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</si>
  <si>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</si>
  <si>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</si>
  <si>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</si>
  <si>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</si>
  <si>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</si>
  <si>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</si>
  <si>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</si>
  <si>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</si>
  <si>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</si>
  <si>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</si>
  <si>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企業債残高対事業規模比率は、年々起債借入額が減少していることにより、平成26年度は254.48%と減少傾向にある。
　また、収益的収支比率は平成25、26年度で100.0%と安定傾向にある。
　汚水処理原価は平成25年度127.91円で、平成26年度で128.70円と平成23、24年度と比べ改善しており、経費回収率も平成25、26年度で100.0%と安定傾向にある。
　水洗化率は平成22年度以降100％で推移している。
</t>
    <rPh sb="88" eb="90">
      <t>アンテイ</t>
    </rPh>
    <rPh sb="117" eb="118">
      <t>エン</t>
    </rPh>
    <rPh sb="133" eb="134">
      <t>エン</t>
    </rPh>
    <rPh sb="135" eb="137">
      <t>ヘイセイ</t>
    </rPh>
    <rPh sb="142" eb="143">
      <t>ネン</t>
    </rPh>
    <rPh sb="143" eb="144">
      <t>ド</t>
    </rPh>
    <rPh sb="145" eb="146">
      <t>クラ</t>
    </rPh>
    <rPh sb="154" eb="156">
      <t>ケイヒ</t>
    </rPh>
    <rPh sb="156" eb="158">
      <t>カイシュウ</t>
    </rPh>
    <rPh sb="158" eb="159">
      <t>リツ</t>
    </rPh>
    <rPh sb="187" eb="190">
      <t>スイセンカ</t>
    </rPh>
    <rPh sb="190" eb="191">
      <t>リツ</t>
    </rPh>
    <rPh sb="192" eb="194">
      <t>ヘイセイ</t>
    </rPh>
    <rPh sb="196" eb="197">
      <t>ネン</t>
    </rPh>
    <rPh sb="197" eb="198">
      <t>ド</t>
    </rPh>
    <rPh sb="198" eb="200">
      <t>イコウ</t>
    </rPh>
    <phoneticPr fontId="4"/>
  </si>
  <si>
    <t xml:space="preserve">　特別環境保全公共下水道の経営については、平成25,26年度と安定傾向にあるが、有収率は70.15％と低い状況にある。
　有収率の増加は、汚水処理原価の減少、経費回収率の上昇が見込まれるため、不明水対策が今後の課題となる。
</t>
    <rPh sb="1" eb="3">
      <t>トクベツ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3" eb="15">
      <t>ケイエイ</t>
    </rPh>
    <rPh sb="21" eb="23">
      <t>ヘイセイ</t>
    </rPh>
    <rPh sb="28" eb="29">
      <t>ネン</t>
    </rPh>
    <rPh sb="29" eb="30">
      <t>ド</t>
    </rPh>
    <rPh sb="31" eb="33">
      <t>アンテイ</t>
    </rPh>
    <rPh sb="33" eb="35">
      <t>ケイコウ</t>
    </rPh>
    <rPh sb="76" eb="78">
      <t>ゲンショウ</t>
    </rPh>
    <rPh sb="96" eb="98">
      <t>フメイ</t>
    </rPh>
    <rPh sb="98" eb="99">
      <t>スイ</t>
    </rPh>
    <rPh sb="99" eb="101">
      <t>タイサク</t>
    </rPh>
    <rPh sb="102" eb="104">
      <t>コンゴ</t>
    </rPh>
    <rPh sb="105" eb="107">
      <t>カダイ</t>
    </rPh>
    <phoneticPr fontId="4"/>
  </si>
  <si>
    <t>　供用開始50年未満のため、現時点で硫化水素等による管渠の劣化も見られないことなら、管渠改善は予定していない。</t>
    <rPh sb="1" eb="3">
      <t>キョウヨウ</t>
    </rPh>
    <rPh sb="3" eb="5">
      <t>カイシ</t>
    </rPh>
    <rPh sb="7" eb="8">
      <t>ネン</t>
    </rPh>
    <rPh sb="8" eb="10">
      <t>ミマン</t>
    </rPh>
    <rPh sb="14" eb="17">
      <t>ゲンジテン</t>
    </rPh>
    <rPh sb="18" eb="20">
      <t>リュウカ</t>
    </rPh>
    <rPh sb="20" eb="22">
      <t>スイソ</t>
    </rPh>
    <rPh sb="22" eb="23">
      <t>トウ</t>
    </rPh>
    <rPh sb="26" eb="28">
      <t>カンキョ</t>
    </rPh>
    <rPh sb="29" eb="31">
      <t>レッカ</t>
    </rPh>
    <rPh sb="32" eb="33">
      <t>ミ</t>
    </rPh>
    <rPh sb="42" eb="44">
      <t>カンキョ</t>
    </rPh>
    <rPh sb="44" eb="46">
      <t>カイゼン</t>
    </rPh>
    <rPh sb="47" eb="49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</si>
</sst>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8000"/>
        <c:axId val="4189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8000"/>
        <c:axId val="41894272"/>
      </c:lineChart>
      <c:dateAx>
        <c:axId val="4188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94272"/>
        <c:crosses val="autoZero"/>
        <c:auto val="1"/>
        <c:lblOffset val="100"/>
        <c:baseTimeUnit val="years"/>
      </c:dateAx>
      <c:valAx>
        <c:axId val="4189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8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10880"/>
        <c:axId val="14447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10880"/>
        <c:axId val="144478976"/>
      </c:lineChart>
      <c:dateAx>
        <c:axId val="144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78976"/>
        <c:crosses val="autoZero"/>
        <c:auto val="1"/>
        <c:lblOffset val="100"/>
        <c:baseTimeUnit val="years"/>
      </c:dateAx>
      <c:valAx>
        <c:axId val="14447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4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10336"/>
        <c:axId val="1516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10336"/>
        <c:axId val="151600512"/>
      </c:lineChart>
      <c:dateAx>
        <c:axId val="14451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600512"/>
        <c:crosses val="autoZero"/>
        <c:auto val="1"/>
        <c:lblOffset val="100"/>
        <c:baseTimeUnit val="years"/>
      </c:dateAx>
      <c:valAx>
        <c:axId val="1516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51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89.08</c:v>
                </c:pt>
                <c:pt idx="2">
                  <c:v>93.11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35616"/>
        <c:axId val="4193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35616"/>
        <c:axId val="41937536"/>
      </c:lineChart>
      <c:dateAx>
        <c:axId val="4193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37536"/>
        <c:crosses val="autoZero"/>
        <c:auto val="1"/>
        <c:lblOffset val="100"/>
        <c:baseTimeUnit val="years"/>
      </c:dateAx>
      <c:valAx>
        <c:axId val="4193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3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46368"/>
        <c:axId val="4236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46368"/>
        <c:axId val="42363520"/>
      </c:lineChart>
      <c:dateAx>
        <c:axId val="4234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63520"/>
        <c:crosses val="autoZero"/>
        <c:auto val="1"/>
        <c:lblOffset val="100"/>
        <c:baseTimeUnit val="years"/>
      </c:dateAx>
      <c:valAx>
        <c:axId val="4236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4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9056"/>
        <c:axId val="4516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9056"/>
        <c:axId val="45160320"/>
      </c:lineChart>
      <c:dateAx>
        <c:axId val="4506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60320"/>
        <c:crosses val="autoZero"/>
        <c:auto val="1"/>
        <c:lblOffset val="100"/>
        <c:baseTimeUnit val="years"/>
      </c:dateAx>
      <c:valAx>
        <c:axId val="4516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6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35328"/>
        <c:axId val="4644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5328"/>
        <c:axId val="46441984"/>
      </c:lineChart>
      <c:dateAx>
        <c:axId val="4643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41984"/>
        <c:crosses val="autoZero"/>
        <c:auto val="1"/>
        <c:lblOffset val="100"/>
        <c:baseTimeUnit val="years"/>
      </c:dateAx>
      <c:valAx>
        <c:axId val="4644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3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04448"/>
        <c:axId val="4690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04448"/>
        <c:axId val="46906368"/>
      </c:lineChart>
      <c:dateAx>
        <c:axId val="4690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906368"/>
        <c:crosses val="autoZero"/>
        <c:auto val="1"/>
        <c:lblOffset val="100"/>
        <c:baseTimeUnit val="years"/>
      </c:dateAx>
      <c:valAx>
        <c:axId val="4690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0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297.45999999999998</c:v>
                </c:pt>
                <c:pt idx="1">
                  <c:v>286.06</c:v>
                </c:pt>
                <c:pt idx="2">
                  <c:v>274.89</c:v>
                </c:pt>
                <c:pt idx="3">
                  <c:v>259.66000000000003</c:v>
                </c:pt>
                <c:pt idx="4">
                  <c:v>254.48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73408"/>
        <c:axId val="7667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73408"/>
        <c:axId val="76675712"/>
      </c:lineChart>
      <c:dateAx>
        <c:axId val="7667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675712"/>
        <c:crosses val="autoZero"/>
        <c:auto val="1"/>
        <c:lblOffset val="100"/>
        <c:baseTimeUnit val="years"/>
      </c:dateAx>
      <c:valAx>
        <c:axId val="7667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67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83.97</c:v>
                </c:pt>
                <c:pt idx="2">
                  <c:v>88.41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86496"/>
        <c:axId val="8876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86496"/>
        <c:axId val="88763008"/>
      </c:lineChart>
      <c:dateAx>
        <c:axId val="8858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63008"/>
        <c:crosses val="autoZero"/>
        <c:auto val="1"/>
        <c:lblOffset val="100"/>
        <c:baseTimeUnit val="years"/>
      </c:dateAx>
      <c:valAx>
        <c:axId val="8876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8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125.46</c:v>
                </c:pt>
                <c:pt idx="1">
                  <c:v>150.97</c:v>
                </c:pt>
                <c:pt idx="2">
                  <c:v>143.27000000000001</c:v>
                </c:pt>
                <c:pt idx="3">
                  <c:v>127.91</c:v>
                </c:pt>
                <c:pt idx="4">
                  <c:v>128.69999999999999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08608"/>
        <c:axId val="9031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08608"/>
        <c:axId val="90310528"/>
      </c:lineChart>
      <c:dateAx>
        <c:axId val="9030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10528"/>
        <c:crosses val="autoZero"/>
        <c:auto val="1"/>
        <c:lblOffset val="100"/>
        <c:baseTimeUnit val="years"/>
      </c:dateAx>
      <c:valAx>
        <c:axId val="9031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0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4" zoomScaleNormal="100" workbookViewId="0">
      <selection activeCell="BL64" sqref="BL64:BZ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千葉県　銚子市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66882</v>
      </c>
      <c r="AM8" s="47"/>
      <c r="AN8" s="47"/>
      <c r="AO8" s="47"/>
      <c r="AP8" s="47"/>
      <c r="AQ8" s="47"/>
      <c r="AR8" s="47"/>
      <c r="AS8" s="47"/>
      <c r="AT8" s="43">
        <f>データ!S6</f>
        <v>84.19</v>
      </c>
      <c r="AU8" s="43"/>
      <c r="AV8" s="43"/>
      <c r="AW8" s="43"/>
      <c r="AX8" s="43"/>
      <c r="AY8" s="43"/>
      <c r="AZ8" s="43"/>
      <c r="BA8" s="43"/>
      <c r="BB8" s="43">
        <f>データ!T6</f>
        <v>794.42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1.31</v>
      </c>
      <c r="Q10" s="43"/>
      <c r="R10" s="43"/>
      <c r="S10" s="43"/>
      <c r="T10" s="43"/>
      <c r="U10" s="43"/>
      <c r="V10" s="43"/>
      <c r="W10" s="43">
        <f>データ!P6</f>
        <v>70.150000000000006</v>
      </c>
      <c r="X10" s="43"/>
      <c r="Y10" s="43"/>
      <c r="Z10" s="43"/>
      <c r="AA10" s="43"/>
      <c r="AB10" s="43"/>
      <c r="AC10" s="43"/>
      <c r="AD10" s="47">
        <f>データ!Q6</f>
        <v>2415</v>
      </c>
      <c r="AE10" s="47"/>
      <c r="AF10" s="47"/>
      <c r="AG10" s="47"/>
      <c r="AH10" s="47"/>
      <c r="AI10" s="47"/>
      <c r="AJ10" s="47"/>
      <c r="AK10" s="2"/>
      <c r="AL10" s="47">
        <f>データ!U6</f>
        <v>873</v>
      </c>
      <c r="AM10" s="47"/>
      <c r="AN10" s="47"/>
      <c r="AO10" s="47"/>
      <c r="AP10" s="47"/>
      <c r="AQ10" s="47"/>
      <c r="AR10" s="47"/>
      <c r="AS10" s="47"/>
      <c r="AT10" s="43">
        <f>データ!V6</f>
        <v>0.11</v>
      </c>
      <c r="AU10" s="43"/>
      <c r="AV10" s="43"/>
      <c r="AW10" s="43"/>
      <c r="AX10" s="43"/>
      <c r="AY10" s="43"/>
      <c r="AZ10" s="43"/>
      <c r="BA10" s="43"/>
      <c r="BB10" s="43">
        <f>データ!W6</f>
        <v>7936.36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122025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千葉県　銚子市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1.31</v>
      </c>
      <c r="P6" s="32">
        <f t="shared" si="3"/>
        <v>70.150000000000006</v>
      </c>
      <c r="Q6" s="32">
        <f t="shared" si="3"/>
        <v>2415</v>
      </c>
      <c r="R6" s="32">
        <f t="shared" si="3"/>
        <v>66882</v>
      </c>
      <c r="S6" s="32">
        <f t="shared" si="3"/>
        <v>84.19</v>
      </c>
      <c r="T6" s="32">
        <f t="shared" si="3"/>
        <v>794.42</v>
      </c>
      <c r="U6" s="32">
        <f t="shared" si="3"/>
        <v>873</v>
      </c>
      <c r="V6" s="32">
        <f t="shared" si="3"/>
        <v>0.11</v>
      </c>
      <c r="W6" s="32">
        <f t="shared" si="3"/>
        <v>7936.36</v>
      </c>
      <c r="X6" s="33">
        <f>IF(X7="",NA(),X7)</f>
        <v>100</v>
      </c>
      <c r="Y6" s="33">
        <f t="shared" ref="Y6:AG6" si="4">IF(Y7="",NA(),Y7)</f>
        <v>89.08</v>
      </c>
      <c r="Z6" s="33">
        <f t="shared" si="4"/>
        <v>93.11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297.45999999999998</v>
      </c>
      <c r="BF6" s="33">
        <f t="shared" ref="BF6:BN6" si="7">IF(BF7="",NA(),BF7)</f>
        <v>286.06</v>
      </c>
      <c r="BG6" s="33">
        <f t="shared" si="7"/>
        <v>274.89</v>
      </c>
      <c r="BH6" s="33">
        <f t="shared" si="7"/>
        <v>259.66000000000003</v>
      </c>
      <c r="BI6" s="33">
        <f t="shared" si="7"/>
        <v>254.48</v>
      </c>
      <c r="BJ6" s="33">
        <f t="shared" si="7"/>
        <v>1868.17</v>
      </c>
      <c r="BK6" s="33">
        <f t="shared" si="7"/>
        <v>1835.56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100</v>
      </c>
      <c r="BQ6" s="33">
        <f t="shared" ref="BQ6:BY6" si="8">IF(BQ7="",NA(),BQ7)</f>
        <v>83.97</v>
      </c>
      <c r="BR6" s="33">
        <f t="shared" si="8"/>
        <v>88.41</v>
      </c>
      <c r="BS6" s="33">
        <f t="shared" si="8"/>
        <v>100</v>
      </c>
      <c r="BT6" s="33">
        <f t="shared" si="8"/>
        <v>100</v>
      </c>
      <c r="BU6" s="33">
        <f t="shared" si="8"/>
        <v>55.15</v>
      </c>
      <c r="BV6" s="33">
        <f t="shared" si="8"/>
        <v>52.89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125.46</v>
      </c>
      <c r="CB6" s="33">
        <f t="shared" ref="CB6:CJ6" si="9">IF(CB7="",NA(),CB7)</f>
        <v>150.97</v>
      </c>
      <c r="CC6" s="33">
        <f t="shared" si="9"/>
        <v>143.27000000000001</v>
      </c>
      <c r="CD6" s="33">
        <f t="shared" si="9"/>
        <v>127.91</v>
      </c>
      <c r="CE6" s="33">
        <f t="shared" si="9"/>
        <v>128.69999999999999</v>
      </c>
      <c r="CF6" s="33">
        <f t="shared" si="9"/>
        <v>283.05</v>
      </c>
      <c r="CG6" s="33">
        <f t="shared" si="9"/>
        <v>300.52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36.18</v>
      </c>
      <c r="CR6" s="33">
        <f t="shared" si="10"/>
        <v>36.799999999999997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72.14</v>
      </c>
      <c r="DC6" s="33">
        <f t="shared" si="11"/>
        <v>71.62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122025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1.31</v>
      </c>
      <c r="P7" s="36">
        <v>70.150000000000006</v>
      </c>
      <c r="Q7" s="36">
        <v>2415</v>
      </c>
      <c r="R7" s="36">
        <v>66882</v>
      </c>
      <c r="S7" s="36">
        <v>84.19</v>
      </c>
      <c r="T7" s="36">
        <v>794.42</v>
      </c>
      <c r="U7" s="36">
        <v>873</v>
      </c>
      <c r="V7" s="36">
        <v>0.11</v>
      </c>
      <c r="W7" s="36">
        <v>7936.36</v>
      </c>
      <c r="X7" s="36">
        <v>100</v>
      </c>
      <c r="Y7" s="36">
        <v>89.08</v>
      </c>
      <c r="Z7" s="36">
        <v>93.11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297.45999999999998</v>
      </c>
      <c r="BF7" s="36">
        <v>286.06</v>
      </c>
      <c r="BG7" s="36">
        <v>274.89</v>
      </c>
      <c r="BH7" s="36">
        <v>259.66000000000003</v>
      </c>
      <c r="BI7" s="36">
        <v>254.48</v>
      </c>
      <c r="BJ7" s="36">
        <v>1868.17</v>
      </c>
      <c r="BK7" s="36">
        <v>1835.56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100</v>
      </c>
      <c r="BQ7" s="36">
        <v>83.97</v>
      </c>
      <c r="BR7" s="36">
        <v>88.41</v>
      </c>
      <c r="BS7" s="36">
        <v>100</v>
      </c>
      <c r="BT7" s="36">
        <v>100</v>
      </c>
      <c r="BU7" s="36">
        <v>55.15</v>
      </c>
      <c r="BV7" s="36">
        <v>52.89</v>
      </c>
      <c r="BW7" s="36">
        <v>62.83</v>
      </c>
      <c r="BX7" s="36">
        <v>64.63</v>
      </c>
      <c r="BY7" s="36">
        <v>66.56</v>
      </c>
      <c r="BZ7" s="36">
        <v>63.5</v>
      </c>
      <c r="CA7" s="36">
        <v>125.46</v>
      </c>
      <c r="CB7" s="36">
        <v>150.97</v>
      </c>
      <c r="CC7" s="36">
        <v>143.27000000000001</v>
      </c>
      <c r="CD7" s="36">
        <v>127.91</v>
      </c>
      <c r="CE7" s="36">
        <v>128.69999999999999</v>
      </c>
      <c r="CF7" s="36">
        <v>283.05</v>
      </c>
      <c r="CG7" s="36">
        <v>300.52</v>
      </c>
      <c r="CH7" s="36">
        <v>250.43</v>
      </c>
      <c r="CI7" s="36">
        <v>245.75</v>
      </c>
      <c r="CJ7" s="36">
        <v>244.29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36.18</v>
      </c>
      <c r="CR7" s="36">
        <v>36.799999999999997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72.14</v>
      </c>
      <c r="DC7" s="36">
        <v>71.62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内田 農</cp:lastModifiedBy>
  <cp:lastPrinted>2016-02-16T01:52:24Z</cp:lastPrinted>
  <dcterms:created xsi:type="dcterms:W3CDTF">2016-02-03T09:02:33Z</dcterms:created>
  <dcterms:modified xsi:type="dcterms:W3CDTF">2016-02-16T01:55:13Z</dcterms:modified>
</cp:coreProperties>
</file>