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普通交付税決定額（当初算定比較）" sheetId="1" r:id="rId1"/>
  </sheets>
  <definedNames>
    <definedName name="_Order1" hidden="1">0</definedName>
    <definedName name="_xlnm.Print_Area" localSheetId="0">'普通交付税決定額（当初算定比較）'!$A$1:$M$44</definedName>
    <definedName name="財政力指数" localSheetId="0">#REF!</definedName>
    <definedName name="財政力指数">#REF!</definedName>
  </definedNames>
  <calcPr fullCalcOnLoad="1"/>
</workbook>
</file>

<file path=xl/sharedStrings.xml><?xml version="1.0" encoding="utf-8"?>
<sst xmlns="http://schemas.openxmlformats.org/spreadsheetml/2006/main" count="88" uniqueCount="73">
  <si>
    <t>増減額</t>
  </si>
  <si>
    <t>団体名</t>
  </si>
  <si>
    <t>（差引）</t>
  </si>
  <si>
    <t>Ａ</t>
  </si>
  <si>
    <t>Ａ－Ｂ</t>
  </si>
  <si>
    <t>市計</t>
  </si>
  <si>
    <t>町村計</t>
  </si>
  <si>
    <t>県計</t>
  </si>
  <si>
    <t>増減率</t>
  </si>
  <si>
    <t>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</si>
  <si>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</si>
  <si>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</si>
  <si>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</si>
  <si>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</si>
  <si>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</si>
  <si>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</si>
  <si>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</si>
  <si>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</si>
  <si>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</si>
  <si>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</si>
  <si>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</si>
  <si>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</si>
  <si>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</si>
  <si>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</si>
  <si>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</si>
  <si>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</si>
  <si>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</si>
  <si>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</si>
  <si>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</si>
  <si>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</si>
  <si>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</si>
  <si>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</si>
  <si>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</si>
  <si>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</si>
  <si>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</si>
  <si>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</si>
  <si>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</si>
  <si>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</si>
  <si>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</si>
  <si>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</si>
  <si>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</si>
  <si>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</si>
  <si>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</si>
  <si>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</si>
  <si>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</si>
  <si>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</si>
  <si>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</si>
  <si>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</si>
  <si>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</si>
  <si>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</si>
  <si>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</si>
  <si>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</si>
  <si>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</si>
  <si>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</si>
  <si>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</si>
  <si>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</si>
  <si>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</si>
  <si>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</si>
  <si>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</si>
  <si>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</si>
  <si>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</si>
  <si>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</si>
  <si>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</si>
  <si>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Ａ－Ｂ/Ｂ*100</t>
  </si>
  <si>
    <t>政令市計</t>
  </si>
  <si>
    <t>大網白里市</t>
  </si>
  <si>
    <t>（単位：千円、％）</t>
  </si>
  <si>
    <t>平成26年度</t>
  </si>
  <si>
    <r>
      <t>別紙　団体別普通交付税交付決定額（当初</t>
    </r>
    <r>
      <rPr>
        <sz val="16"/>
        <color indexed="8"/>
        <rFont val="ＭＳ Ｐゴシック"/>
        <family val="3"/>
      </rPr>
      <t>決定</t>
    </r>
    <r>
      <rPr>
        <sz val="16"/>
        <rFont val="ＭＳ Ｐゴシック"/>
        <family val="3"/>
      </rPr>
      <t>比較）</t>
    </r>
  </si>
  <si>
    <t>当初交付決定額</t>
  </si>
  <si>
    <t>変更交付決定額</t>
  </si>
  <si>
    <t>-</t>
  </si>
  <si>
    <t>皆増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</si>
</sst>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#,##0.0;&quot;△ &quot;#,##0.0"/>
  </numFmts>
  <fonts count="56">
    <font>
      <sz val="11"/>
      <name val="ＭＳ Ｐ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Arial"/>
      <family val="2"/>
    </font>
    <font>
      <sz val="11"/>
      <name val="ＭＳ ゴシック"/>
      <family val="3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8"/>
      <name val="Cambria"/>
      <family val="3"/>
    </font>
    <font>
      <sz val="11"/>
      <color indexed="8"/>
      <name val="Cambria"/>
      <family val="3"/>
    </font>
    <font>
      <sz val="11"/>
      <name val="Cambria"/>
      <family val="3"/>
    </font>
    <font>
      <sz val="8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>
        <color indexed="8"/>
      </right>
      <top style="medium"/>
      <bottom style="hair"/>
    </border>
    <border>
      <left/>
      <right/>
      <top style="medium"/>
      <bottom style="hair"/>
    </border>
    <border>
      <left style="thin">
        <color indexed="8"/>
      </left>
      <right style="thin"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hair">
        <color indexed="8"/>
      </right>
      <top style="hair"/>
      <bottom style="hair"/>
    </border>
    <border>
      <left/>
      <right/>
      <top style="hair"/>
      <bottom style="hair"/>
    </border>
    <border>
      <left style="thin">
        <color indexed="8"/>
      </left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>
        <color indexed="8"/>
      </right>
      <top style="hair"/>
      <bottom style="medium"/>
    </border>
    <border>
      <left/>
      <right/>
      <top style="hair"/>
      <bottom style="medium"/>
    </border>
    <border>
      <left style="thin">
        <color indexed="8"/>
      </left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>
        <color indexed="8"/>
      </left>
      <right style="thin"/>
      <top/>
      <bottom style="hair"/>
    </border>
    <border>
      <left style="medium"/>
      <right style="hair">
        <color indexed="8"/>
      </right>
      <top style="hair"/>
      <bottom style="double"/>
    </border>
    <border>
      <left style="hair">
        <color indexed="8"/>
      </left>
      <right/>
      <top style="hair"/>
      <bottom style="double"/>
    </border>
    <border>
      <left style="thin">
        <color indexed="8"/>
      </left>
      <right style="thin"/>
      <top style="hair"/>
      <bottom style="double"/>
    </border>
    <border>
      <left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/>
      <right style="thin">
        <color indexed="8"/>
      </right>
      <top/>
      <bottom style="hair"/>
    </border>
    <border>
      <left style="medium"/>
      <right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2" fillId="0" borderId="0">
      <alignment/>
      <protection/>
    </xf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 shrinkToFit="1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8" fontId="0" fillId="0" borderId="20" xfId="42" applyNumberFormat="1" applyFill="1" applyBorder="1" applyAlignment="1">
      <alignment horizontal="right" vertical="center" shrinkToFit="1"/>
    </xf>
    <xf numFmtId="178" fontId="0" fillId="0" borderId="21" xfId="42" applyNumberFormat="1" applyFill="1" applyBorder="1" applyAlignment="1">
      <alignment horizontal="right" vertical="center" shrinkToFit="1"/>
    </xf>
    <xf numFmtId="0" fontId="13" fillId="0" borderId="0" xfId="0" applyFon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37" fontId="50" fillId="0" borderId="22" xfId="60" applyFont="1" applyFill="1" applyBorder="1" applyAlignment="1">
      <alignment horizontal="right" vertical="center"/>
      <protection/>
    </xf>
    <xf numFmtId="37" fontId="8" fillId="0" borderId="23" xfId="60" applyFont="1" applyFill="1" applyBorder="1" applyAlignment="1">
      <alignment vertical="center"/>
      <protection/>
    </xf>
    <xf numFmtId="37" fontId="51" fillId="0" borderId="24" xfId="60" applyFont="1" applyFill="1" applyBorder="1" applyAlignment="1">
      <alignment vertical="center"/>
      <protection/>
    </xf>
    <xf numFmtId="176" fontId="52" fillId="0" borderId="25" xfId="0" applyNumberFormat="1" applyFont="1" applyFill="1" applyBorder="1" applyAlignment="1">
      <alignment vertical="center"/>
    </xf>
    <xf numFmtId="178" fontId="52" fillId="0" borderId="25" xfId="42" applyNumberFormat="1" applyFont="1" applyFill="1" applyBorder="1" applyAlignment="1">
      <alignment horizontal="right" vertical="center"/>
    </xf>
    <xf numFmtId="176" fontId="53" fillId="0" borderId="22" xfId="60" applyNumberFormat="1" applyFont="1" applyFill="1" applyBorder="1" applyAlignment="1">
      <alignment horizontal="right" vertical="center"/>
      <protection/>
    </xf>
    <xf numFmtId="176" fontId="8" fillId="0" borderId="23" xfId="60" applyNumberFormat="1" applyFont="1" applyFill="1" applyBorder="1" applyAlignment="1">
      <alignment vertical="center"/>
      <protection/>
    </xf>
    <xf numFmtId="176" fontId="54" fillId="0" borderId="24" xfId="60" applyNumberFormat="1" applyFont="1" applyFill="1" applyBorder="1" applyAlignment="1">
      <alignment vertical="center"/>
      <protection/>
    </xf>
    <xf numFmtId="176" fontId="55" fillId="0" borderId="25" xfId="0" applyNumberFormat="1" applyFont="1" applyFill="1" applyBorder="1" applyAlignment="1">
      <alignment vertical="center"/>
    </xf>
    <xf numFmtId="178" fontId="55" fillId="0" borderId="26" xfId="42" applyNumberFormat="1" applyFont="1" applyFill="1" applyBorder="1" applyAlignment="1">
      <alignment horizontal="right" vertical="center"/>
    </xf>
    <xf numFmtId="37" fontId="50" fillId="0" borderId="27" xfId="60" applyFont="1" applyFill="1" applyBorder="1" applyAlignment="1">
      <alignment horizontal="right" vertical="center"/>
      <protection/>
    </xf>
    <xf numFmtId="37" fontId="8" fillId="0" borderId="28" xfId="60" applyFont="1" applyFill="1" applyBorder="1" applyAlignment="1">
      <alignment vertical="center"/>
      <protection/>
    </xf>
    <xf numFmtId="37" fontId="51" fillId="0" borderId="29" xfId="60" applyFont="1" applyFill="1" applyBorder="1" applyAlignment="1">
      <alignment vertical="center"/>
      <protection/>
    </xf>
    <xf numFmtId="176" fontId="52" fillId="0" borderId="30" xfId="0" applyNumberFormat="1" applyFont="1" applyFill="1" applyBorder="1" applyAlignment="1">
      <alignment vertical="center"/>
    </xf>
    <xf numFmtId="178" fontId="52" fillId="0" borderId="30" xfId="42" applyNumberFormat="1" applyFont="1" applyFill="1" applyBorder="1" applyAlignment="1">
      <alignment horizontal="right" vertical="center"/>
    </xf>
    <xf numFmtId="176" fontId="53" fillId="0" borderId="27" xfId="60" applyNumberFormat="1" applyFont="1" applyFill="1" applyBorder="1" applyAlignment="1">
      <alignment horizontal="right" vertical="center"/>
      <protection/>
    </xf>
    <xf numFmtId="176" fontId="8" fillId="0" borderId="28" xfId="60" applyNumberFormat="1" applyFont="1" applyFill="1" applyBorder="1" applyAlignment="1">
      <alignment vertical="center"/>
      <protection/>
    </xf>
    <xf numFmtId="176" fontId="54" fillId="0" borderId="29" xfId="60" applyNumberFormat="1" applyFont="1" applyFill="1" applyBorder="1" applyAlignment="1">
      <alignment vertical="center"/>
      <protection/>
    </xf>
    <xf numFmtId="176" fontId="55" fillId="0" borderId="30" xfId="0" applyNumberFormat="1" applyFont="1" applyFill="1" applyBorder="1" applyAlignment="1">
      <alignment vertical="center"/>
    </xf>
    <xf numFmtId="178" fontId="55" fillId="0" borderId="31" xfId="42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3" fontId="55" fillId="0" borderId="33" xfId="0" applyNumberFormat="1" applyFont="1" applyFill="1" applyBorder="1" applyAlignment="1">
      <alignment vertical="center"/>
    </xf>
    <xf numFmtId="38" fontId="55" fillId="0" borderId="33" xfId="48" applyFont="1" applyFill="1" applyBorder="1" applyAlignment="1">
      <alignment vertical="center"/>
    </xf>
    <xf numFmtId="176" fontId="7" fillId="0" borderId="27" xfId="60" applyNumberFormat="1" applyFont="1" applyFill="1" applyBorder="1" applyAlignment="1">
      <alignment horizontal="right" vertical="center"/>
      <protection/>
    </xf>
    <xf numFmtId="176" fontId="9" fillId="0" borderId="29" xfId="60" applyNumberFormat="1" applyFont="1" applyFill="1" applyBorder="1" applyAlignment="1">
      <alignment vertical="center"/>
      <protection/>
    </xf>
    <xf numFmtId="176" fontId="10" fillId="0" borderId="30" xfId="0" applyNumberFormat="1" applyFont="1" applyFill="1" applyBorder="1" applyAlignment="1">
      <alignment vertical="center"/>
    </xf>
    <xf numFmtId="178" fontId="0" fillId="0" borderId="31" xfId="42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6" fontId="55" fillId="0" borderId="33" xfId="60" applyNumberFormat="1" applyFont="1" applyFill="1" applyBorder="1" applyAlignment="1">
      <alignment vertical="center"/>
      <protection/>
    </xf>
    <xf numFmtId="176" fontId="55" fillId="0" borderId="33" xfId="60" applyNumberFormat="1" applyFont="1" applyFill="1" applyBorder="1" applyAlignment="1">
      <alignment vertical="center"/>
      <protection/>
    </xf>
    <xf numFmtId="37" fontId="50" fillId="0" borderId="35" xfId="60" applyFont="1" applyFill="1" applyBorder="1" applyAlignment="1">
      <alignment horizontal="right" vertical="center"/>
      <protection/>
    </xf>
    <xf numFmtId="37" fontId="8" fillId="0" borderId="36" xfId="60" applyFont="1" applyFill="1" applyBorder="1" applyAlignment="1">
      <alignment vertical="center"/>
      <protection/>
    </xf>
    <xf numFmtId="37" fontId="51" fillId="0" borderId="37" xfId="60" applyFont="1" applyFill="1" applyBorder="1" applyAlignment="1">
      <alignment vertical="center"/>
      <protection/>
    </xf>
    <xf numFmtId="176" fontId="52" fillId="0" borderId="38" xfId="0" applyNumberFormat="1" applyFont="1" applyFill="1" applyBorder="1" applyAlignment="1">
      <alignment vertical="center"/>
    </xf>
    <xf numFmtId="178" fontId="52" fillId="0" borderId="38" xfId="42" applyNumberFormat="1" applyFont="1" applyFill="1" applyBorder="1" applyAlignment="1">
      <alignment horizontal="right" vertical="center"/>
    </xf>
    <xf numFmtId="176" fontId="55" fillId="0" borderId="39" xfId="60" applyNumberFormat="1" applyFont="1" applyFill="1" applyBorder="1" applyAlignment="1">
      <alignment vertical="center"/>
      <protection/>
    </xf>
    <xf numFmtId="176" fontId="54" fillId="0" borderId="40" xfId="60" applyNumberFormat="1" applyFont="1" applyFill="1" applyBorder="1" applyAlignment="1">
      <alignment vertical="center"/>
      <protection/>
    </xf>
    <xf numFmtId="176" fontId="7" fillId="0" borderId="41" xfId="60" applyNumberFormat="1" applyFont="1" applyFill="1" applyBorder="1" applyAlignment="1">
      <alignment horizontal="right" vertical="center"/>
      <protection/>
    </xf>
    <xf numFmtId="176" fontId="8" fillId="0" borderId="42" xfId="60" applyNumberFormat="1" applyFont="1" applyFill="1" applyBorder="1" applyAlignment="1">
      <alignment vertical="center"/>
      <protection/>
    </xf>
    <xf numFmtId="176" fontId="9" fillId="0" borderId="43" xfId="60" applyNumberFormat="1" applyFont="1" applyFill="1" applyBorder="1" applyAlignment="1">
      <alignment vertical="center"/>
      <protection/>
    </xf>
    <xf numFmtId="176" fontId="10" fillId="0" borderId="44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horizontal="right" vertical="center"/>
    </xf>
    <xf numFmtId="179" fontId="55" fillId="0" borderId="46" xfId="42" applyNumberFormat="1" applyFont="1" applyFill="1" applyBorder="1" applyAlignment="1">
      <alignment horizontal="right" vertical="center"/>
    </xf>
    <xf numFmtId="179" fontId="55" fillId="0" borderId="34" xfId="42" applyNumberFormat="1" applyFont="1" applyFill="1" applyBorder="1" applyAlignment="1">
      <alignment horizontal="right" vertical="center"/>
    </xf>
    <xf numFmtId="179" fontId="55" fillId="0" borderId="47" xfId="42" applyNumberFormat="1" applyFont="1" applyFill="1" applyBorder="1" applyAlignment="1">
      <alignment horizontal="right" vertical="center"/>
    </xf>
    <xf numFmtId="176" fontId="11" fillId="0" borderId="48" xfId="60" applyNumberFormat="1" applyFont="1" applyFill="1" applyBorder="1" applyAlignment="1">
      <alignment horizontal="center" vertical="center"/>
      <protection/>
    </xf>
    <xf numFmtId="176" fontId="11" fillId="0" borderId="30" xfId="60" applyNumberFormat="1" applyFont="1" applyFill="1" applyBorder="1" applyAlignment="1">
      <alignment horizontal="center" vertical="center"/>
      <protection/>
    </xf>
    <xf numFmtId="176" fontId="12" fillId="0" borderId="49" xfId="60" applyNumberFormat="1" applyFont="1" applyFill="1" applyBorder="1" applyAlignment="1">
      <alignment horizontal="center" vertical="center"/>
      <protection/>
    </xf>
    <xf numFmtId="176" fontId="12" fillId="0" borderId="50" xfId="60" applyNumberFormat="1" applyFont="1" applyFill="1" applyBorder="1" applyAlignment="1">
      <alignment horizontal="center" vertical="center"/>
      <protection/>
    </xf>
    <xf numFmtId="176" fontId="11" fillId="0" borderId="51" xfId="60" applyNumberFormat="1" applyFont="1" applyFill="1" applyBorder="1" applyAlignment="1">
      <alignment horizontal="center" vertical="center"/>
      <protection/>
    </xf>
    <xf numFmtId="176" fontId="11" fillId="0" borderId="38" xfId="60" applyNumberFormat="1" applyFont="1" applyFill="1" applyBorder="1" applyAlignment="1">
      <alignment horizontal="center" vertical="center"/>
      <protection/>
    </xf>
    <xf numFmtId="178" fontId="0" fillId="0" borderId="0" xfId="42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算定結果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"/>
  <sheetViews>
    <sheetView tabSelected="1" view="pageBreakPreview" zoomScale="85" zoomScaleSheetLayoutView="85" zoomScalePageLayoutView="0" workbookViewId="0" topLeftCell="A1">
      <pane xSplit="3" ySplit="5" topLeftCell="D6" activePane="bottomRight" state="frozen"/>
      <selection pane="topLeft" activeCell="I6" sqref="I6:M21"/>
      <selection pane="topRight" activeCell="I6" sqref="I6:M21"/>
      <selection pane="bottomLeft" activeCell="I6" sqref="I6:M21"/>
      <selection pane="bottomRight" activeCell="A1" sqref="A1"/>
    </sheetView>
  </sheetViews>
  <sheetFormatPr defaultColWidth="9.00390625" defaultRowHeight="13.5"/>
  <cols>
    <col min="1" max="1" width="1.75390625" style="1" customWidth="1"/>
    <col min="2" max="2" width="3.125" style="1" customWidth="1"/>
    <col min="3" max="3" width="10.625" style="1" customWidth="1"/>
    <col min="4" max="5" width="15.125" style="1" customWidth="1"/>
    <col min="6" max="6" width="9.25390625" style="1" customWidth="1"/>
    <col min="7" max="7" width="8.875" style="15" customWidth="1"/>
    <col min="8" max="8" width="3.125" style="1" customWidth="1"/>
    <col min="9" max="9" width="10.875" style="1" customWidth="1"/>
    <col min="10" max="11" width="15.125" style="1" customWidth="1"/>
    <col min="12" max="12" width="9.625" style="1" customWidth="1"/>
    <col min="13" max="13" width="8.875" style="14" customWidth="1"/>
    <col min="14" max="16384" width="9.00390625" style="1" customWidth="1"/>
  </cols>
  <sheetData>
    <row r="1" spans="1:13" ht="24" customHeight="1">
      <c r="A1" s="23" t="s">
        <v>68</v>
      </c>
      <c r="C1" s="2"/>
      <c r="D1" s="2"/>
      <c r="E1" s="3"/>
      <c r="M1" s="24"/>
    </row>
    <row r="2" spans="1:13" ht="14.25" customHeight="1" thickBot="1">
      <c r="A2" s="23"/>
      <c r="C2" s="2"/>
      <c r="D2" s="2"/>
      <c r="E2" s="3"/>
      <c r="G2" s="76"/>
      <c r="M2" s="24" t="s">
        <v>66</v>
      </c>
    </row>
    <row r="3" spans="2:13" ht="18" customHeight="1">
      <c r="B3" s="4"/>
      <c r="C3" s="5"/>
      <c r="D3" s="5" t="s">
        <v>67</v>
      </c>
      <c r="E3" s="5" t="s">
        <v>67</v>
      </c>
      <c r="F3" s="5" t="s">
        <v>0</v>
      </c>
      <c r="G3" s="16"/>
      <c r="H3" s="4"/>
      <c r="I3" s="5"/>
      <c r="J3" s="5" t="s">
        <v>67</v>
      </c>
      <c r="K3" s="5" t="s">
        <v>67</v>
      </c>
      <c r="L3" s="5" t="s">
        <v>0</v>
      </c>
      <c r="M3" s="19"/>
    </row>
    <row r="4" spans="2:13" ht="18" customHeight="1">
      <c r="B4" s="6" t="s">
        <v>1</v>
      </c>
      <c r="C4" s="7"/>
      <c r="D4" s="8" t="s">
        <v>70</v>
      </c>
      <c r="E4" s="8" t="s">
        <v>69</v>
      </c>
      <c r="F4" s="8" t="s">
        <v>2</v>
      </c>
      <c r="G4" s="17" t="s">
        <v>8</v>
      </c>
      <c r="H4" s="6" t="s">
        <v>1</v>
      </c>
      <c r="I4" s="7"/>
      <c r="J4" s="8" t="s">
        <v>70</v>
      </c>
      <c r="K4" s="8" t="s">
        <v>69</v>
      </c>
      <c r="L4" s="8" t="s">
        <v>2</v>
      </c>
      <c r="M4" s="20" t="s">
        <v>8</v>
      </c>
    </row>
    <row r="5" spans="2:13" ht="18" customHeight="1" thickBot="1">
      <c r="B5" s="9"/>
      <c r="C5" s="10"/>
      <c r="D5" s="11" t="s">
        <v>3</v>
      </c>
      <c r="E5" s="12" t="s">
        <v>9</v>
      </c>
      <c r="F5" s="11" t="s">
        <v>4</v>
      </c>
      <c r="G5" s="21" t="s">
        <v>63</v>
      </c>
      <c r="H5" s="18"/>
      <c r="I5" s="11"/>
      <c r="J5" s="11" t="s">
        <v>3</v>
      </c>
      <c r="K5" s="12" t="s">
        <v>9</v>
      </c>
      <c r="L5" s="11" t="s">
        <v>4</v>
      </c>
      <c r="M5" s="22" t="s">
        <v>63</v>
      </c>
    </row>
    <row r="6" spans="2:13" ht="24" customHeight="1">
      <c r="B6" s="25">
        <v>1</v>
      </c>
      <c r="C6" s="26" t="s">
        <v>10</v>
      </c>
      <c r="D6" s="27">
        <v>6170712</v>
      </c>
      <c r="E6" s="27">
        <v>6055560</v>
      </c>
      <c r="F6" s="28">
        <f>D6-E6</f>
        <v>115152</v>
      </c>
      <c r="G6" s="29">
        <f>ROUND(F6/E6*100,1)</f>
        <v>1.9</v>
      </c>
      <c r="H6" s="30">
        <v>38</v>
      </c>
      <c r="I6" s="31" t="s">
        <v>46</v>
      </c>
      <c r="J6" s="32">
        <v>818830</v>
      </c>
      <c r="K6" s="32">
        <v>816312</v>
      </c>
      <c r="L6" s="33">
        <f>J6-K6</f>
        <v>2518</v>
      </c>
      <c r="M6" s="34">
        <f aca="true" t="shared" si="0" ref="M6:M22">ROUND(L6/K6*100,1)</f>
        <v>0.3</v>
      </c>
    </row>
    <row r="7" spans="2:13" ht="24" customHeight="1">
      <c r="B7" s="35">
        <v>2</v>
      </c>
      <c r="C7" s="36" t="s">
        <v>11</v>
      </c>
      <c r="D7" s="37">
        <v>4937901</v>
      </c>
      <c r="E7" s="37">
        <v>4928460</v>
      </c>
      <c r="F7" s="38">
        <f>D7-E7</f>
        <v>9441</v>
      </c>
      <c r="G7" s="39">
        <f>ROUND(F7/E7*100,1)</f>
        <v>0.2</v>
      </c>
      <c r="H7" s="40">
        <v>39</v>
      </c>
      <c r="I7" s="41" t="s">
        <v>47</v>
      </c>
      <c r="J7" s="42">
        <v>1371159</v>
      </c>
      <c r="K7" s="42">
        <v>1368394</v>
      </c>
      <c r="L7" s="43">
        <f>J7-K7</f>
        <v>2765</v>
      </c>
      <c r="M7" s="44">
        <f t="shared" si="0"/>
        <v>0.2</v>
      </c>
    </row>
    <row r="8" spans="2:13" ht="24" customHeight="1">
      <c r="B8" s="35">
        <v>3</v>
      </c>
      <c r="C8" s="36" t="s">
        <v>12</v>
      </c>
      <c r="D8" s="37">
        <v>16048</v>
      </c>
      <c r="E8" s="37">
        <v>0</v>
      </c>
      <c r="F8" s="38">
        <f>D8-E8</f>
        <v>16048</v>
      </c>
      <c r="G8" s="39" t="s">
        <v>72</v>
      </c>
      <c r="H8" s="40">
        <v>40</v>
      </c>
      <c r="I8" s="45" t="s">
        <v>48</v>
      </c>
      <c r="J8" s="46">
        <v>938284</v>
      </c>
      <c r="K8" s="47">
        <v>937053</v>
      </c>
      <c r="L8" s="43">
        <f>J8-K8</f>
        <v>1231</v>
      </c>
      <c r="M8" s="44">
        <f t="shared" si="0"/>
        <v>0.1</v>
      </c>
    </row>
    <row r="9" spans="2:13" ht="24" customHeight="1">
      <c r="B9" s="35">
        <v>4</v>
      </c>
      <c r="C9" s="36" t="s">
        <v>13</v>
      </c>
      <c r="D9" s="37">
        <v>4406651</v>
      </c>
      <c r="E9" s="37">
        <v>4344350</v>
      </c>
      <c r="F9" s="38">
        <f>D9-E9</f>
        <v>62301</v>
      </c>
      <c r="G9" s="39">
        <f aca="true" t="shared" si="1" ref="G9:G27">ROUND(F9/E9*100,1)</f>
        <v>1.4</v>
      </c>
      <c r="H9" s="40">
        <v>41</v>
      </c>
      <c r="I9" s="41" t="s">
        <v>49</v>
      </c>
      <c r="J9" s="42">
        <v>1494078</v>
      </c>
      <c r="K9" s="42">
        <v>1491425</v>
      </c>
      <c r="L9" s="43">
        <f>J9-K9</f>
        <v>2653</v>
      </c>
      <c r="M9" s="44">
        <f t="shared" si="0"/>
        <v>0.2</v>
      </c>
    </row>
    <row r="10" spans="2:13" ht="24" customHeight="1">
      <c r="B10" s="35">
        <v>5</v>
      </c>
      <c r="C10" s="36" t="s">
        <v>14</v>
      </c>
      <c r="D10" s="37">
        <v>3500173</v>
      </c>
      <c r="E10" s="37">
        <v>3493512</v>
      </c>
      <c r="F10" s="38">
        <f>D10-E10</f>
        <v>6661</v>
      </c>
      <c r="G10" s="39">
        <f t="shared" si="1"/>
        <v>0.2</v>
      </c>
      <c r="H10" s="40">
        <v>42</v>
      </c>
      <c r="I10" s="41" t="s">
        <v>50</v>
      </c>
      <c r="J10" s="42">
        <v>1585599</v>
      </c>
      <c r="K10" s="42">
        <v>1583253</v>
      </c>
      <c r="L10" s="43">
        <f>J10-K10</f>
        <v>2346</v>
      </c>
      <c r="M10" s="44">
        <f t="shared" si="0"/>
        <v>0.1</v>
      </c>
    </row>
    <row r="11" spans="2:13" ht="24" customHeight="1">
      <c r="B11" s="35">
        <v>6</v>
      </c>
      <c r="C11" s="36" t="s">
        <v>15</v>
      </c>
      <c r="D11" s="37">
        <v>3065247</v>
      </c>
      <c r="E11" s="37">
        <v>3051059</v>
      </c>
      <c r="F11" s="38">
        <f>D11-E11</f>
        <v>14188</v>
      </c>
      <c r="G11" s="39">
        <f t="shared" si="1"/>
        <v>0.5</v>
      </c>
      <c r="H11" s="40">
        <v>43</v>
      </c>
      <c r="I11" s="41" t="s">
        <v>51</v>
      </c>
      <c r="J11" s="42">
        <v>1782505</v>
      </c>
      <c r="K11" s="42">
        <v>1779978</v>
      </c>
      <c r="L11" s="43">
        <f>J11-K11</f>
        <v>2527</v>
      </c>
      <c r="M11" s="44">
        <f t="shared" si="0"/>
        <v>0.1</v>
      </c>
    </row>
    <row r="12" spans="2:13" ht="24" customHeight="1">
      <c r="B12" s="35">
        <v>7</v>
      </c>
      <c r="C12" s="36" t="s">
        <v>16</v>
      </c>
      <c r="D12" s="37">
        <v>6487297</v>
      </c>
      <c r="E12" s="37">
        <v>6439572</v>
      </c>
      <c r="F12" s="38">
        <f>D12-E12</f>
        <v>47725</v>
      </c>
      <c r="G12" s="39">
        <f t="shared" si="1"/>
        <v>0.7</v>
      </c>
      <c r="H12" s="40">
        <v>44</v>
      </c>
      <c r="I12" s="41" t="s">
        <v>52</v>
      </c>
      <c r="J12" s="42">
        <v>45981</v>
      </c>
      <c r="K12" s="42">
        <v>44290</v>
      </c>
      <c r="L12" s="43">
        <f>J12-K12</f>
        <v>1691</v>
      </c>
      <c r="M12" s="44">
        <f t="shared" si="0"/>
        <v>3.8</v>
      </c>
    </row>
    <row r="13" spans="2:13" ht="24" customHeight="1">
      <c r="B13" s="35">
        <v>8</v>
      </c>
      <c r="C13" s="36" t="s">
        <v>17</v>
      </c>
      <c r="D13" s="37">
        <v>4012325</v>
      </c>
      <c r="E13" s="37">
        <v>3994755</v>
      </c>
      <c r="F13" s="38">
        <f>D13-E13</f>
        <v>17570</v>
      </c>
      <c r="G13" s="39">
        <f t="shared" si="1"/>
        <v>0.4</v>
      </c>
      <c r="H13" s="40">
        <v>45</v>
      </c>
      <c r="I13" s="41" t="s">
        <v>53</v>
      </c>
      <c r="J13" s="42">
        <v>2976254</v>
      </c>
      <c r="K13" s="42">
        <v>2972036</v>
      </c>
      <c r="L13" s="43">
        <f>J13-K13</f>
        <v>4218</v>
      </c>
      <c r="M13" s="44">
        <f t="shared" si="0"/>
        <v>0.1</v>
      </c>
    </row>
    <row r="14" spans="2:13" ht="24" customHeight="1">
      <c r="B14" s="35">
        <v>9</v>
      </c>
      <c r="C14" s="36" t="s">
        <v>18</v>
      </c>
      <c r="D14" s="37">
        <v>1872639</v>
      </c>
      <c r="E14" s="37">
        <v>1862159</v>
      </c>
      <c r="F14" s="38">
        <f>D14-E14</f>
        <v>10480</v>
      </c>
      <c r="G14" s="39">
        <f t="shared" si="1"/>
        <v>0.6</v>
      </c>
      <c r="H14" s="40">
        <v>46</v>
      </c>
      <c r="I14" s="41" t="s">
        <v>54</v>
      </c>
      <c r="J14" s="42">
        <v>1109080</v>
      </c>
      <c r="K14" s="42">
        <v>1107193</v>
      </c>
      <c r="L14" s="43">
        <f>J14-K14</f>
        <v>1887</v>
      </c>
      <c r="M14" s="44">
        <f t="shared" si="0"/>
        <v>0.2</v>
      </c>
    </row>
    <row r="15" spans="2:13" ht="24" customHeight="1">
      <c r="B15" s="35">
        <v>10</v>
      </c>
      <c r="C15" s="36" t="s">
        <v>19</v>
      </c>
      <c r="D15" s="37">
        <v>2330905</v>
      </c>
      <c r="E15" s="37">
        <v>2326994</v>
      </c>
      <c r="F15" s="38">
        <f>D15-E15</f>
        <v>3911</v>
      </c>
      <c r="G15" s="39">
        <f t="shared" si="1"/>
        <v>0.2</v>
      </c>
      <c r="H15" s="40">
        <v>47</v>
      </c>
      <c r="I15" s="41" t="s">
        <v>55</v>
      </c>
      <c r="J15" s="42">
        <v>1129638</v>
      </c>
      <c r="K15" s="42">
        <v>1128135</v>
      </c>
      <c r="L15" s="43">
        <f>J15-K15</f>
        <v>1503</v>
      </c>
      <c r="M15" s="44">
        <f t="shared" si="0"/>
        <v>0.1</v>
      </c>
    </row>
    <row r="16" spans="2:13" ht="24" customHeight="1">
      <c r="B16" s="35">
        <v>11</v>
      </c>
      <c r="C16" s="36" t="s">
        <v>20</v>
      </c>
      <c r="D16" s="37">
        <v>1902084</v>
      </c>
      <c r="E16" s="37">
        <v>1885273</v>
      </c>
      <c r="F16" s="38">
        <f>D16-E16</f>
        <v>16811</v>
      </c>
      <c r="G16" s="39">
        <f t="shared" si="1"/>
        <v>0.9</v>
      </c>
      <c r="H16" s="40">
        <v>48</v>
      </c>
      <c r="I16" s="41" t="s">
        <v>56</v>
      </c>
      <c r="J16" s="42">
        <v>1340767</v>
      </c>
      <c r="K16" s="42">
        <v>1338578</v>
      </c>
      <c r="L16" s="43">
        <f>J16-K16</f>
        <v>2189</v>
      </c>
      <c r="M16" s="44">
        <f t="shared" si="0"/>
        <v>0.2</v>
      </c>
    </row>
    <row r="17" spans="2:13" ht="24" customHeight="1">
      <c r="B17" s="35">
        <v>12</v>
      </c>
      <c r="C17" s="36" t="s">
        <v>21</v>
      </c>
      <c r="D17" s="37">
        <v>2818510</v>
      </c>
      <c r="E17" s="37">
        <v>2811120</v>
      </c>
      <c r="F17" s="38">
        <f>D17-E17</f>
        <v>7390</v>
      </c>
      <c r="G17" s="39">
        <f t="shared" si="1"/>
        <v>0.3</v>
      </c>
      <c r="H17" s="40">
        <v>49</v>
      </c>
      <c r="I17" s="41" t="s">
        <v>57</v>
      </c>
      <c r="J17" s="42">
        <v>1204157</v>
      </c>
      <c r="K17" s="42">
        <v>1202262</v>
      </c>
      <c r="L17" s="43">
        <f>J17-K17</f>
        <v>1895</v>
      </c>
      <c r="M17" s="44">
        <f t="shared" si="0"/>
        <v>0.2</v>
      </c>
    </row>
    <row r="18" spans="2:13" ht="24" customHeight="1">
      <c r="B18" s="35">
        <v>13</v>
      </c>
      <c r="C18" s="36" t="s">
        <v>22</v>
      </c>
      <c r="D18" s="37">
        <v>8314441</v>
      </c>
      <c r="E18" s="37">
        <v>8302686</v>
      </c>
      <c r="F18" s="38">
        <f>D18-E18</f>
        <v>11755</v>
      </c>
      <c r="G18" s="39">
        <f t="shared" si="1"/>
        <v>0.1</v>
      </c>
      <c r="H18" s="40">
        <v>50</v>
      </c>
      <c r="I18" s="41" t="s">
        <v>58</v>
      </c>
      <c r="J18" s="42">
        <v>880315</v>
      </c>
      <c r="K18" s="42">
        <v>878766</v>
      </c>
      <c r="L18" s="43">
        <f>J18-K18</f>
        <v>1549</v>
      </c>
      <c r="M18" s="44">
        <f t="shared" si="0"/>
        <v>0.2</v>
      </c>
    </row>
    <row r="19" spans="2:13" ht="24" customHeight="1">
      <c r="B19" s="35">
        <v>14</v>
      </c>
      <c r="C19" s="36" t="s">
        <v>23</v>
      </c>
      <c r="D19" s="37">
        <v>1763540</v>
      </c>
      <c r="E19" s="37">
        <v>1745844</v>
      </c>
      <c r="F19" s="38">
        <f>D19-E19</f>
        <v>17696</v>
      </c>
      <c r="G19" s="39">
        <f t="shared" si="1"/>
        <v>1</v>
      </c>
      <c r="H19" s="40">
        <v>51</v>
      </c>
      <c r="I19" s="41" t="s">
        <v>59</v>
      </c>
      <c r="J19" s="42">
        <v>1218559</v>
      </c>
      <c r="K19" s="42">
        <v>1216665</v>
      </c>
      <c r="L19" s="43">
        <f>J19-K19</f>
        <v>1894</v>
      </c>
      <c r="M19" s="44">
        <f t="shared" si="0"/>
        <v>0.2</v>
      </c>
    </row>
    <row r="20" spans="2:13" ht="24" customHeight="1">
      <c r="B20" s="35">
        <v>15</v>
      </c>
      <c r="C20" s="36" t="s">
        <v>24</v>
      </c>
      <c r="D20" s="37">
        <v>4004061</v>
      </c>
      <c r="E20" s="37">
        <v>3961717</v>
      </c>
      <c r="F20" s="38">
        <f>D20-E20</f>
        <v>42344</v>
      </c>
      <c r="G20" s="39">
        <f t="shared" si="1"/>
        <v>1.1</v>
      </c>
      <c r="H20" s="40">
        <v>52</v>
      </c>
      <c r="I20" s="41" t="s">
        <v>60</v>
      </c>
      <c r="J20" s="42">
        <v>1502302</v>
      </c>
      <c r="K20" s="42">
        <v>1500197</v>
      </c>
      <c r="L20" s="43">
        <f>J20-K20</f>
        <v>2105</v>
      </c>
      <c r="M20" s="44">
        <f t="shared" si="0"/>
        <v>0.1</v>
      </c>
    </row>
    <row r="21" spans="2:13" ht="24" customHeight="1">
      <c r="B21" s="35">
        <v>16</v>
      </c>
      <c r="C21" s="36" t="s">
        <v>25</v>
      </c>
      <c r="D21" s="37">
        <v>2135363</v>
      </c>
      <c r="E21" s="37">
        <v>2132130</v>
      </c>
      <c r="F21" s="38">
        <f>D21-E21</f>
        <v>3233</v>
      </c>
      <c r="G21" s="39">
        <f t="shared" si="1"/>
        <v>0.2</v>
      </c>
      <c r="H21" s="40">
        <v>53</v>
      </c>
      <c r="I21" s="41" t="s">
        <v>61</v>
      </c>
      <c r="J21" s="42">
        <v>1008263</v>
      </c>
      <c r="K21" s="42">
        <v>1006798</v>
      </c>
      <c r="L21" s="43">
        <f>J21-K21</f>
        <v>1465</v>
      </c>
      <c r="M21" s="44">
        <f t="shared" si="0"/>
        <v>0.1</v>
      </c>
    </row>
    <row r="22" spans="2:13" ht="24" customHeight="1">
      <c r="B22" s="35">
        <v>17</v>
      </c>
      <c r="C22" s="36" t="s">
        <v>26</v>
      </c>
      <c r="D22" s="37">
        <v>140498</v>
      </c>
      <c r="E22" s="37">
        <v>109773</v>
      </c>
      <c r="F22" s="38">
        <f>D22-E22</f>
        <v>30725</v>
      </c>
      <c r="G22" s="39">
        <f t="shared" si="1"/>
        <v>28</v>
      </c>
      <c r="H22" s="40">
        <v>54</v>
      </c>
      <c r="I22" s="41" t="s">
        <v>62</v>
      </c>
      <c r="J22" s="42">
        <v>1763259</v>
      </c>
      <c r="K22" s="42">
        <v>1761289</v>
      </c>
      <c r="L22" s="43">
        <f>J22-K22</f>
        <v>1970</v>
      </c>
      <c r="M22" s="44">
        <f t="shared" si="0"/>
        <v>0.1</v>
      </c>
    </row>
    <row r="23" spans="2:13" ht="24" customHeight="1">
      <c r="B23" s="35">
        <v>18</v>
      </c>
      <c r="C23" s="36" t="s">
        <v>27</v>
      </c>
      <c r="D23" s="37">
        <v>1764935</v>
      </c>
      <c r="E23" s="37">
        <v>1748758</v>
      </c>
      <c r="F23" s="38">
        <f>D23-E23</f>
        <v>16177</v>
      </c>
      <c r="G23" s="39">
        <f t="shared" si="1"/>
        <v>0.9</v>
      </c>
      <c r="H23" s="48"/>
      <c r="I23" s="41"/>
      <c r="J23" s="49"/>
      <c r="K23" s="49"/>
      <c r="L23" s="50"/>
      <c r="M23" s="51"/>
    </row>
    <row r="24" spans="2:13" ht="24" customHeight="1">
      <c r="B24" s="35">
        <v>19</v>
      </c>
      <c r="C24" s="36" t="s">
        <v>28</v>
      </c>
      <c r="D24" s="37">
        <v>1485148</v>
      </c>
      <c r="E24" s="37">
        <v>1466990</v>
      </c>
      <c r="F24" s="38">
        <f>D24-E24</f>
        <v>18158</v>
      </c>
      <c r="G24" s="39">
        <f t="shared" si="1"/>
        <v>1.2</v>
      </c>
      <c r="H24" s="48"/>
      <c r="I24" s="41"/>
      <c r="J24" s="49"/>
      <c r="K24" s="49"/>
      <c r="L24" s="50"/>
      <c r="M24" s="52"/>
    </row>
    <row r="25" spans="2:13" ht="24" customHeight="1">
      <c r="B25" s="35">
        <v>20</v>
      </c>
      <c r="C25" s="36" t="s">
        <v>29</v>
      </c>
      <c r="D25" s="37">
        <v>2509451</v>
      </c>
      <c r="E25" s="37">
        <v>2496328</v>
      </c>
      <c r="F25" s="38">
        <f>D25-E25</f>
        <v>13123</v>
      </c>
      <c r="G25" s="39">
        <f t="shared" si="1"/>
        <v>0.5</v>
      </c>
      <c r="H25" s="48"/>
      <c r="I25" s="41"/>
      <c r="J25" s="49"/>
      <c r="K25" s="49"/>
      <c r="L25" s="50"/>
      <c r="M25" s="52"/>
    </row>
    <row r="26" spans="2:13" ht="24" customHeight="1">
      <c r="B26" s="35">
        <v>21</v>
      </c>
      <c r="C26" s="36" t="s">
        <v>30</v>
      </c>
      <c r="D26" s="37">
        <v>4048924</v>
      </c>
      <c r="E26" s="37">
        <v>4042648</v>
      </c>
      <c r="F26" s="38">
        <f>D26-E26</f>
        <v>6276</v>
      </c>
      <c r="G26" s="39">
        <f t="shared" si="1"/>
        <v>0.2</v>
      </c>
      <c r="H26" s="48"/>
      <c r="I26" s="41"/>
      <c r="J26" s="49"/>
      <c r="K26" s="49"/>
      <c r="L26" s="50"/>
      <c r="M26" s="52"/>
    </row>
    <row r="27" spans="2:13" ht="24" customHeight="1">
      <c r="B27" s="35">
        <v>22</v>
      </c>
      <c r="C27" s="36" t="s">
        <v>31</v>
      </c>
      <c r="D27" s="37">
        <v>3217469</v>
      </c>
      <c r="E27" s="37">
        <v>3206505</v>
      </c>
      <c r="F27" s="38">
        <f>D27-E27</f>
        <v>10964</v>
      </c>
      <c r="G27" s="39">
        <f t="shared" si="1"/>
        <v>0.3</v>
      </c>
      <c r="H27" s="48"/>
      <c r="I27" s="41"/>
      <c r="J27" s="49"/>
      <c r="K27" s="49"/>
      <c r="L27" s="50"/>
      <c r="M27" s="52"/>
    </row>
    <row r="28" spans="2:13" ht="24" customHeight="1">
      <c r="B28" s="35">
        <v>23</v>
      </c>
      <c r="C28" s="36" t="s">
        <v>32</v>
      </c>
      <c r="D28" s="37">
        <v>6291</v>
      </c>
      <c r="E28" s="37">
        <v>0</v>
      </c>
      <c r="F28" s="38">
        <f>D28-E28</f>
        <v>6291</v>
      </c>
      <c r="G28" s="39" t="s">
        <v>72</v>
      </c>
      <c r="H28" s="48"/>
      <c r="I28" s="41"/>
      <c r="J28" s="49"/>
      <c r="K28" s="49"/>
      <c r="L28" s="50"/>
      <c r="M28" s="52"/>
    </row>
    <row r="29" spans="2:13" ht="24" customHeight="1">
      <c r="B29" s="35">
        <v>24</v>
      </c>
      <c r="C29" s="36" t="s">
        <v>33</v>
      </c>
      <c r="D29" s="37">
        <v>494567</v>
      </c>
      <c r="E29" s="37">
        <v>488421</v>
      </c>
      <c r="F29" s="38">
        <f>D29-E29</f>
        <v>6146</v>
      </c>
      <c r="G29" s="39">
        <f>ROUND(F29/E29*100,1)</f>
        <v>1.3</v>
      </c>
      <c r="H29" s="48"/>
      <c r="I29" s="41"/>
      <c r="J29" s="49"/>
      <c r="K29" s="49"/>
      <c r="L29" s="50"/>
      <c r="M29" s="52"/>
    </row>
    <row r="30" spans="2:13" ht="24" customHeight="1">
      <c r="B30" s="35">
        <v>25</v>
      </c>
      <c r="C30" s="36" t="s">
        <v>34</v>
      </c>
      <c r="D30" s="37">
        <v>0</v>
      </c>
      <c r="E30" s="37">
        <v>0</v>
      </c>
      <c r="F30" s="38">
        <f>D30-E30</f>
        <v>0</v>
      </c>
      <c r="G30" s="39" t="s">
        <v>71</v>
      </c>
      <c r="H30" s="48"/>
      <c r="I30" s="41"/>
      <c r="J30" s="49"/>
      <c r="K30" s="49"/>
      <c r="L30" s="50"/>
      <c r="M30" s="52"/>
    </row>
    <row r="31" spans="2:13" ht="24" customHeight="1">
      <c r="B31" s="35">
        <v>26</v>
      </c>
      <c r="C31" s="36" t="s">
        <v>35</v>
      </c>
      <c r="D31" s="37">
        <v>2043465</v>
      </c>
      <c r="E31" s="37">
        <v>2034575</v>
      </c>
      <c r="F31" s="38">
        <f>D31-E31</f>
        <v>8890</v>
      </c>
      <c r="G31" s="39">
        <f>ROUND(F31/E31*100,1)</f>
        <v>0.4</v>
      </c>
      <c r="H31" s="48"/>
      <c r="I31" s="41"/>
      <c r="J31" s="49"/>
      <c r="K31" s="49"/>
      <c r="L31" s="50"/>
      <c r="M31" s="52"/>
    </row>
    <row r="32" spans="2:13" ht="24" customHeight="1">
      <c r="B32" s="35">
        <v>27</v>
      </c>
      <c r="C32" s="36" t="s">
        <v>36</v>
      </c>
      <c r="D32" s="37">
        <v>0</v>
      </c>
      <c r="E32" s="37">
        <v>0</v>
      </c>
      <c r="F32" s="38">
        <f>D32-E32</f>
        <v>0</v>
      </c>
      <c r="G32" s="39" t="s">
        <v>71</v>
      </c>
      <c r="H32" s="48"/>
      <c r="I32" s="41"/>
      <c r="J32" s="49"/>
      <c r="K32" s="49"/>
      <c r="L32" s="50"/>
      <c r="M32" s="52"/>
    </row>
    <row r="33" spans="2:13" ht="24" customHeight="1">
      <c r="B33" s="35">
        <v>28</v>
      </c>
      <c r="C33" s="36" t="s">
        <v>37</v>
      </c>
      <c r="D33" s="37">
        <v>3563433</v>
      </c>
      <c r="E33" s="37">
        <v>3555594</v>
      </c>
      <c r="F33" s="38">
        <f>D33-E33</f>
        <v>7839</v>
      </c>
      <c r="G33" s="39">
        <f>ROUND(F33/E33*100,1)</f>
        <v>0.2</v>
      </c>
      <c r="H33" s="48"/>
      <c r="I33" s="41"/>
      <c r="J33" s="49"/>
      <c r="K33" s="49"/>
      <c r="L33" s="50"/>
      <c r="M33" s="52"/>
    </row>
    <row r="34" spans="2:13" ht="24" customHeight="1">
      <c r="B34" s="35">
        <v>29</v>
      </c>
      <c r="C34" s="36" t="s">
        <v>38</v>
      </c>
      <c r="D34" s="37">
        <v>2517265</v>
      </c>
      <c r="E34" s="37">
        <v>2513315</v>
      </c>
      <c r="F34" s="38">
        <f>D34-E34</f>
        <v>3950</v>
      </c>
      <c r="G34" s="39">
        <f aca="true" t="shared" si="2" ref="G33:G42">ROUND(F34/E34*100,1)</f>
        <v>0.2</v>
      </c>
      <c r="H34" s="48"/>
      <c r="I34" s="41"/>
      <c r="J34" s="49"/>
      <c r="K34" s="49"/>
      <c r="L34" s="50"/>
      <c r="M34" s="52"/>
    </row>
    <row r="35" spans="2:13" ht="24" customHeight="1">
      <c r="B35" s="35">
        <v>30</v>
      </c>
      <c r="C35" s="36" t="s">
        <v>39</v>
      </c>
      <c r="D35" s="37">
        <v>791381</v>
      </c>
      <c r="E35" s="37">
        <v>785085</v>
      </c>
      <c r="F35" s="38">
        <f>D35-E35</f>
        <v>6296</v>
      </c>
      <c r="G35" s="39">
        <f t="shared" si="2"/>
        <v>0.8</v>
      </c>
      <c r="H35" s="48"/>
      <c r="I35" s="41"/>
      <c r="J35" s="49"/>
      <c r="K35" s="49"/>
      <c r="L35" s="50"/>
      <c r="M35" s="52"/>
    </row>
    <row r="36" spans="2:13" ht="24" customHeight="1">
      <c r="B36" s="35">
        <v>31</v>
      </c>
      <c r="C36" s="36" t="s">
        <v>40</v>
      </c>
      <c r="D36" s="37">
        <v>1540975</v>
      </c>
      <c r="E36" s="37">
        <v>1535695</v>
      </c>
      <c r="F36" s="38">
        <f>D36-E36</f>
        <v>5280</v>
      </c>
      <c r="G36" s="39">
        <f t="shared" si="2"/>
        <v>0.3</v>
      </c>
      <c r="H36" s="48"/>
      <c r="I36" s="41"/>
      <c r="J36" s="49"/>
      <c r="K36" s="49"/>
      <c r="L36" s="50"/>
      <c r="M36" s="52"/>
    </row>
    <row r="37" spans="2:13" ht="24" customHeight="1">
      <c r="B37" s="35">
        <v>32</v>
      </c>
      <c r="C37" s="36" t="s">
        <v>41</v>
      </c>
      <c r="D37" s="37">
        <v>10123160</v>
      </c>
      <c r="E37" s="37">
        <v>10112206</v>
      </c>
      <c r="F37" s="38">
        <f>D37-E37</f>
        <v>10954</v>
      </c>
      <c r="G37" s="39">
        <f t="shared" si="2"/>
        <v>0.1</v>
      </c>
      <c r="H37" s="48"/>
      <c r="I37" s="41"/>
      <c r="J37" s="49"/>
      <c r="K37" s="49"/>
      <c r="L37" s="50"/>
      <c r="M37" s="52"/>
    </row>
    <row r="38" spans="2:13" ht="24" customHeight="1" thickBot="1">
      <c r="B38" s="35">
        <v>33</v>
      </c>
      <c r="C38" s="36" t="s">
        <v>42</v>
      </c>
      <c r="D38" s="37">
        <v>4286672</v>
      </c>
      <c r="E38" s="37">
        <v>4280357</v>
      </c>
      <c r="F38" s="38">
        <f>D38-E38</f>
        <v>6315</v>
      </c>
      <c r="G38" s="39">
        <f t="shared" si="2"/>
        <v>0.1</v>
      </c>
      <c r="H38" s="62"/>
      <c r="I38" s="63"/>
      <c r="J38" s="64"/>
      <c r="K38" s="64"/>
      <c r="L38" s="65"/>
      <c r="M38" s="66"/>
    </row>
    <row r="39" spans="2:13" ht="24" customHeight="1" thickTop="1">
      <c r="B39" s="35">
        <v>34</v>
      </c>
      <c r="C39" s="36" t="s">
        <v>43</v>
      </c>
      <c r="D39" s="37">
        <v>8059193</v>
      </c>
      <c r="E39" s="37">
        <v>8046596</v>
      </c>
      <c r="F39" s="38">
        <f>D39-E39</f>
        <v>12597</v>
      </c>
      <c r="G39" s="39">
        <f t="shared" si="2"/>
        <v>0.2</v>
      </c>
      <c r="H39" s="72" t="s">
        <v>64</v>
      </c>
      <c r="I39" s="73"/>
      <c r="J39" s="61">
        <f>D6</f>
        <v>6170712</v>
      </c>
      <c r="K39" s="61">
        <f>E6</f>
        <v>6055560</v>
      </c>
      <c r="L39" s="61">
        <f>J39-K39</f>
        <v>115152</v>
      </c>
      <c r="M39" s="67">
        <f>ROUND(L39/K39*100,1)</f>
        <v>1.9</v>
      </c>
    </row>
    <row r="40" spans="2:13" ht="24" customHeight="1">
      <c r="B40" s="35">
        <v>35</v>
      </c>
      <c r="C40" s="36" t="s">
        <v>44</v>
      </c>
      <c r="D40" s="37">
        <v>6570187</v>
      </c>
      <c r="E40" s="37">
        <v>6560681</v>
      </c>
      <c r="F40" s="38">
        <f>D40-E40</f>
        <v>9506</v>
      </c>
      <c r="G40" s="39">
        <f t="shared" si="2"/>
        <v>0.1</v>
      </c>
      <c r="H40" s="70" t="s">
        <v>5</v>
      </c>
      <c r="I40" s="71"/>
      <c r="J40" s="53">
        <f>SUM(D7:D42)</f>
        <v>113028000</v>
      </c>
      <c r="K40" s="54">
        <f>SUM(E7:E42)</f>
        <v>112547832</v>
      </c>
      <c r="L40" s="53">
        <f>J40-K40</f>
        <v>480168</v>
      </c>
      <c r="M40" s="68">
        <f>ROUND(L40/K40*100,1)</f>
        <v>0.4</v>
      </c>
    </row>
    <row r="41" spans="2:13" ht="24" customHeight="1">
      <c r="B41" s="35">
        <v>36</v>
      </c>
      <c r="C41" s="36" t="s">
        <v>45</v>
      </c>
      <c r="D41" s="37">
        <v>5567334</v>
      </c>
      <c r="E41" s="37">
        <v>5559976</v>
      </c>
      <c r="F41" s="38">
        <f>D41-E41</f>
        <v>7358</v>
      </c>
      <c r="G41" s="39">
        <f t="shared" si="2"/>
        <v>0.1</v>
      </c>
      <c r="H41" s="70" t="s">
        <v>6</v>
      </c>
      <c r="I41" s="71"/>
      <c r="J41" s="54">
        <f>SUM(J6:J22)</f>
        <v>22169030</v>
      </c>
      <c r="K41" s="54">
        <f>SUM(K6:K22)</f>
        <v>22132624</v>
      </c>
      <c r="L41" s="54">
        <f>J41-K41</f>
        <v>36406</v>
      </c>
      <c r="M41" s="68">
        <f>ROUND(L41/K41*100,1)</f>
        <v>0.2</v>
      </c>
    </row>
    <row r="42" spans="2:13" ht="24" customHeight="1" thickBot="1">
      <c r="B42" s="55">
        <v>37</v>
      </c>
      <c r="C42" s="56" t="s">
        <v>65</v>
      </c>
      <c r="D42" s="57">
        <v>2730467</v>
      </c>
      <c r="E42" s="57">
        <v>2724698</v>
      </c>
      <c r="F42" s="58">
        <f>D42-E42</f>
        <v>5769</v>
      </c>
      <c r="G42" s="59">
        <f>ROUND(F42/E42*100,1)</f>
        <v>0.2</v>
      </c>
      <c r="H42" s="74" t="s">
        <v>7</v>
      </c>
      <c r="I42" s="75"/>
      <c r="J42" s="60">
        <f>SUM(J39:J41)</f>
        <v>141367742</v>
      </c>
      <c r="K42" s="60">
        <f>SUM(K39:K41)</f>
        <v>140736016</v>
      </c>
      <c r="L42" s="60">
        <f>J42-K42</f>
        <v>631726</v>
      </c>
      <c r="M42" s="69">
        <f>ROUND(L42/K42*100,1)</f>
        <v>0.4</v>
      </c>
    </row>
    <row r="43" ht="24" customHeight="1">
      <c r="F43" s="13"/>
    </row>
    <row r="44" ht="24" customHeight="1"/>
  </sheetData>
  <sheetProtection/>
  <mergeCells count="4">
    <mergeCell ref="H40:I40"/>
    <mergeCell ref="H39:I39"/>
    <mergeCell ref="H41:I41"/>
    <mergeCell ref="H42:I42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k.endu42</dc:creator>
  <cp:keywords/>
  <dc:description/>
  <cp:lastModifiedBy>m.kmgt2</cp:lastModifiedBy>
  <cp:lastPrinted>2015-01-13T11:33:57Z</cp:lastPrinted>
  <dcterms:created xsi:type="dcterms:W3CDTF">2008-08-05T08:11:44Z</dcterms:created>
  <dcterms:modified xsi:type="dcterms:W3CDTF">2015-01-13T11:43:33Z</dcterms:modified>
  <cp:category/>
  <cp:version/>
  <cp:contentType/>
  <cp:contentStatus/>
</cp:coreProperties>
</file>