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kengik!$A$278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Q242" i="1" l="1"/>
  <c r="O242" i="1"/>
  <c r="M242" i="1"/>
  <c r="K242" i="1"/>
  <c r="X242" i="1" l="1"/>
  <c r="W242" i="1"/>
  <c r="V242" i="1"/>
  <c r="U242" i="1"/>
  <c r="T242" i="1"/>
  <c r="I242" i="1"/>
  <c r="G242" i="1"/>
  <c r="E242" i="1"/>
  <c r="R241" i="1"/>
  <c r="R240" i="1"/>
  <c r="R239" i="1"/>
  <c r="R238" i="1"/>
  <c r="R237" i="1"/>
  <c r="R236" i="1"/>
  <c r="R235" i="1"/>
  <c r="M216" i="1"/>
  <c r="R186" i="1"/>
  <c r="G194" i="1"/>
  <c r="W126" i="1"/>
  <c r="X126" i="1"/>
  <c r="V126" i="1"/>
  <c r="R121" i="1"/>
  <c r="M126" i="1"/>
  <c r="K126" i="1"/>
  <c r="I126" i="1"/>
  <c r="G126" i="1"/>
  <c r="E126" i="1"/>
  <c r="U126" i="1"/>
  <c r="T126" i="1"/>
  <c r="R125" i="1"/>
  <c r="R124" i="1"/>
  <c r="R123" i="1"/>
  <c r="R122" i="1"/>
  <c r="R105" i="1"/>
  <c r="R45" i="1"/>
  <c r="R242" i="1" l="1"/>
  <c r="R126" i="1"/>
  <c r="R9" i="1"/>
  <c r="W9" i="1" s="1"/>
  <c r="K216" i="1" l="1"/>
  <c r="X206" i="1"/>
  <c r="W206" i="1"/>
  <c r="V206" i="1"/>
  <c r="U206" i="1"/>
  <c r="T206" i="1"/>
  <c r="R205" i="1"/>
  <c r="R204" i="1"/>
  <c r="R203" i="1"/>
  <c r="R202" i="1"/>
  <c r="R201" i="1"/>
  <c r="R200" i="1"/>
  <c r="R199" i="1"/>
  <c r="I206" i="1"/>
  <c r="G206" i="1"/>
  <c r="E206" i="1"/>
  <c r="R187" i="1"/>
  <c r="R188" i="1"/>
  <c r="R189" i="1"/>
  <c r="R190" i="1"/>
  <c r="R191" i="1"/>
  <c r="R192" i="1"/>
  <c r="R193" i="1"/>
  <c r="R185" i="1"/>
  <c r="X194" i="1"/>
  <c r="T194" i="1"/>
  <c r="U194" i="1"/>
  <c r="Q182" i="1"/>
  <c r="O182" i="1"/>
  <c r="W194" i="1"/>
  <c r="V194" i="1"/>
  <c r="E194" i="1"/>
  <c r="X154" i="1"/>
  <c r="R115" i="1"/>
  <c r="R75" i="1"/>
  <c r="R60" i="1"/>
  <c r="R206" i="1" l="1"/>
  <c r="R194" i="1"/>
  <c r="R40" i="1"/>
  <c r="U140" i="1"/>
  <c r="M182" i="1" l="1"/>
  <c r="G161" i="1"/>
  <c r="E161" i="1"/>
  <c r="R131" i="1"/>
  <c r="X140" i="1"/>
  <c r="W140" i="1"/>
  <c r="V140" i="1"/>
  <c r="T140" i="1"/>
  <c r="K140" i="1"/>
  <c r="I140" i="1"/>
  <c r="G140" i="1"/>
  <c r="E140" i="1"/>
  <c r="G154" i="1" l="1"/>
  <c r="M154" i="1"/>
  <c r="R22" i="1" l="1"/>
  <c r="R35" i="1" l="1"/>
  <c r="W216" i="1"/>
  <c r="V216" i="1"/>
  <c r="I216" i="1"/>
  <c r="G216" i="1"/>
  <c r="E216" i="1"/>
  <c r="R215" i="1"/>
  <c r="R214" i="1"/>
  <c r="R213" i="1"/>
  <c r="R212" i="1"/>
  <c r="R211" i="1"/>
  <c r="R100" i="1"/>
  <c r="R216" i="1" l="1"/>
  <c r="W161" i="1"/>
  <c r="V161" i="1"/>
  <c r="R160" i="1"/>
  <c r="R159" i="1"/>
  <c r="R85" i="1"/>
  <c r="R55" i="1"/>
  <c r="R161" i="1" l="1"/>
  <c r="R65" i="1"/>
  <c r="R30" i="1" l="1"/>
  <c r="R133" i="1" l="1"/>
  <c r="R80" i="1"/>
  <c r="W154" i="1" l="1"/>
  <c r="V154" i="1"/>
  <c r="R14" i="1"/>
  <c r="R153" i="1"/>
  <c r="R152" i="1"/>
  <c r="R151" i="1"/>
  <c r="R150" i="1"/>
  <c r="R149" i="1"/>
  <c r="R148" i="1"/>
  <c r="R147" i="1"/>
  <c r="R146" i="1"/>
  <c r="R145" i="1"/>
  <c r="R139" i="1"/>
  <c r="R138" i="1"/>
  <c r="R137" i="1"/>
  <c r="R136" i="1"/>
  <c r="R134" i="1"/>
  <c r="R135" i="1"/>
  <c r="R132" i="1"/>
  <c r="R110" i="1"/>
  <c r="R95" i="1"/>
  <c r="R90" i="1"/>
  <c r="K182" i="1"/>
  <c r="I182" i="1"/>
  <c r="G182" i="1"/>
  <c r="E182" i="1"/>
  <c r="K154" i="1"/>
  <c r="I154" i="1"/>
  <c r="E154" i="1"/>
  <c r="R140" i="1" l="1"/>
  <c r="R154" i="1"/>
</calcChain>
</file>

<file path=xl/sharedStrings.xml><?xml version="1.0" encoding="utf-8"?>
<sst xmlns="http://schemas.openxmlformats.org/spreadsheetml/2006/main" count="983" uniqueCount="285">
  <si>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</si>
  <si>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</si>
  <si>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</si>
  <si>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</si>
  <si>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</si>
  <si>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</si>
  <si>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</si>
  <si>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</si>
  <si>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</si>
  <si>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</si>
  <si>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</si>
  <si>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</si>
  <si>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</si>
  <si>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</si>
  <si>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</si>
  <si>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</si>
  <si>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無所属</t>
  </si>
  <si>
    <t>日本共産党</t>
  </si>
  <si>
    <t>自由民主党</t>
  </si>
  <si>
    <t xml:space="preserve"> 市川市</t>
  </si>
  <si>
    <t xml:space="preserve"> 船橋市</t>
  </si>
  <si>
    <t xml:space="preserve"> 野田市</t>
  </si>
  <si>
    <t xml:space="preserve"> 佐倉市</t>
  </si>
  <si>
    <t xml:space="preserve"> 柏市</t>
  </si>
  <si>
    <t xml:space="preserve"> 流山市</t>
  </si>
  <si>
    <t xml:space="preserve"> 酒々井町</t>
  </si>
  <si>
    <t xml:space="preserve"> 印旛村</t>
  </si>
  <si>
    <t xml:space="preserve"> 本埜村</t>
  </si>
  <si>
    <t xml:space="preserve"> 栄町</t>
  </si>
  <si>
    <t>＊印旛郡計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</si>
  <si>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</si>
  <si>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</si>
  <si>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</si>
  <si>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</si>
  <si>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</si>
  <si>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</si>
  <si>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</si>
  <si>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</si>
  <si>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</si>
  <si>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</si>
  <si>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</si>
  <si>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</si>
  <si>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</si>
  <si>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</si>
  <si>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</si>
  <si>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</si>
  <si>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</si>
  <si>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</si>
  <si>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</si>
  <si>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</si>
  <si>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</si>
  <si>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</si>
  <si>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</si>
  <si>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</si>
  <si>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</si>
  <si>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>香取郡選挙区</t>
    <phoneticPr fontId="3"/>
  </si>
  <si>
    <t>山武郡選挙区</t>
    <phoneticPr fontId="3"/>
  </si>
  <si>
    <t>自由民主党</t>
    <rPh sb="0" eb="2">
      <t>ジユウ</t>
    </rPh>
    <rPh sb="2" eb="5">
      <t>ミンシュトウ</t>
    </rPh>
    <phoneticPr fontId="3"/>
  </si>
  <si>
    <t>飯島　重雄</t>
    <rPh sb="0" eb="2">
      <t>イイジマ</t>
    </rPh>
    <rPh sb="3" eb="5">
      <t>シゲオ</t>
    </rPh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</si>
  <si>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</si>
  <si>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</si>
  <si>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</si>
  <si>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</si>
  <si>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</si>
  <si>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</si>
  <si>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</si>
  <si>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</si>
  <si>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</si>
  <si>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</si>
  <si>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</si>
  <si>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</si>
  <si>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</si>
  <si>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>朝比奈　正行</t>
    <rPh sb="0" eb="3">
      <t>アサヒナ</t>
    </rPh>
    <rPh sb="4" eb="6">
      <t>マサユキ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</si>
  <si>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</si>
  <si>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</si>
  <si>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 xml:space="preserve"> 千葉市選挙区</t>
    <rPh sb="4" eb="7">
      <t>センキョク</t>
    </rPh>
    <phoneticPr fontId="3"/>
  </si>
  <si>
    <t>公明党</t>
    <rPh sb="2" eb="3">
      <t>トウ</t>
    </rPh>
    <phoneticPr fontId="3"/>
  </si>
  <si>
    <t>吉原　鉄治</t>
    <rPh sb="0" eb="2">
      <t>ヨシハラ</t>
    </rPh>
    <rPh sb="3" eb="5">
      <t>テツジ</t>
    </rPh>
    <phoneticPr fontId="3"/>
  </si>
  <si>
    <t>市川　福平</t>
    <rPh sb="0" eb="2">
      <t>イチカワ</t>
    </rPh>
    <rPh sb="3" eb="5">
      <t>フクヘイ</t>
    </rPh>
    <phoneticPr fontId="3"/>
  </si>
  <si>
    <t>相川　久雄</t>
    <rPh sb="0" eb="2">
      <t>アイカワ</t>
    </rPh>
    <rPh sb="3" eb="5">
      <t>ヒサオ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</si>
  <si>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</si>
  <si>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</si>
  <si>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</si>
  <si>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</si>
  <si>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古田　れい子</t>
    <rPh sb="0" eb="2">
      <t>フルタ</t>
    </rPh>
    <rPh sb="5" eb="6">
      <t>コ</t>
    </rPh>
    <phoneticPr fontId="3"/>
  </si>
  <si>
    <t xml:space="preserve"> 八街町</t>
    <rPh sb="1" eb="3">
      <t>ヤチマタ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</si>
  <si>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</si>
  <si>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</si>
  <si>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</si>
  <si>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 xml:space="preserve"> 光町</t>
    <rPh sb="1" eb="2">
      <t>ヒカリ</t>
    </rPh>
    <phoneticPr fontId="3"/>
  </si>
  <si>
    <t xml:space="preserve"> 野栄町</t>
    <rPh sb="1" eb="3">
      <t>ノサカ</t>
    </rPh>
    <rPh sb="3" eb="4">
      <t>マチ</t>
    </rPh>
    <phoneticPr fontId="3"/>
  </si>
  <si>
    <t>長生郡選挙区</t>
    <rPh sb="0" eb="2">
      <t>チョウセイ</t>
    </rPh>
    <phoneticPr fontId="3"/>
  </si>
  <si>
    <t xml:space="preserve"> 一宮町</t>
    <rPh sb="1" eb="3">
      <t>イチミヤ</t>
    </rPh>
    <phoneticPr fontId="3"/>
  </si>
  <si>
    <t xml:space="preserve"> 長生村</t>
    <rPh sb="1" eb="4">
      <t>チョウセイムラ</t>
    </rPh>
    <phoneticPr fontId="3"/>
  </si>
  <si>
    <t xml:space="preserve"> 白子町</t>
    <rPh sb="1" eb="3">
      <t>シラコ</t>
    </rPh>
    <phoneticPr fontId="3"/>
  </si>
  <si>
    <t xml:space="preserve"> 長柄町</t>
    <rPh sb="1" eb="4">
      <t>ナガラマチ</t>
    </rPh>
    <phoneticPr fontId="3"/>
  </si>
  <si>
    <t xml:space="preserve"> 長南町</t>
    <rPh sb="1" eb="3">
      <t>チョウナン</t>
    </rPh>
    <phoneticPr fontId="3"/>
  </si>
  <si>
    <t>＊長生郡計</t>
    <rPh sb="1" eb="4">
      <t>チョウセイグン</t>
    </rPh>
    <phoneticPr fontId="3"/>
  </si>
  <si>
    <t>かのう　勝</t>
    <rPh sb="4" eb="5">
      <t>マサル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</si>
  <si>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</si>
  <si>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</si>
  <si>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</si>
  <si>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</si>
  <si>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</si>
  <si>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</si>
  <si>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</si>
  <si>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海上町</t>
    <rPh sb="1" eb="3">
      <t>ウナカミ</t>
    </rPh>
    <phoneticPr fontId="3"/>
  </si>
  <si>
    <t xml:space="preserve"> 飯岡町</t>
    <rPh sb="1" eb="3">
      <t>イイオカ</t>
    </rPh>
    <rPh sb="3" eb="4">
      <t>マチ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</si>
  <si>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</si>
  <si>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</si>
  <si>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</si>
  <si>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</si>
  <si>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>酒井　茂</t>
    <rPh sb="0" eb="2">
      <t>サカイ</t>
    </rPh>
    <rPh sb="3" eb="4">
      <t>シゲル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</si>
  <si>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</si>
  <si>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</si>
  <si>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夷隅郡選挙区</t>
    <rPh sb="0" eb="2">
      <t>イスミ</t>
    </rPh>
    <rPh sb="2" eb="3">
      <t>グン</t>
    </rPh>
    <phoneticPr fontId="3"/>
  </si>
  <si>
    <t xml:space="preserve"> 大多喜町</t>
    <rPh sb="1" eb="4">
      <t>オオタキ</t>
    </rPh>
    <rPh sb="4" eb="5">
      <t>マチ</t>
    </rPh>
    <phoneticPr fontId="3"/>
  </si>
  <si>
    <t xml:space="preserve"> 夷隅町</t>
    <rPh sb="1" eb="3">
      <t>イスミ</t>
    </rPh>
    <rPh sb="3" eb="4">
      <t>チョウ</t>
    </rPh>
    <phoneticPr fontId="3"/>
  </si>
  <si>
    <t xml:space="preserve"> 御宿町</t>
    <rPh sb="1" eb="4">
      <t>オンジュクマチ</t>
    </rPh>
    <phoneticPr fontId="3"/>
  </si>
  <si>
    <t xml:space="preserve"> 大原町</t>
    <rPh sb="1" eb="3">
      <t>オオハラ</t>
    </rPh>
    <rPh sb="3" eb="4">
      <t>マチ</t>
    </rPh>
    <phoneticPr fontId="3"/>
  </si>
  <si>
    <t xml:space="preserve"> 岬町</t>
    <rPh sb="1" eb="2">
      <t>ミサキ</t>
    </rPh>
    <rPh sb="2" eb="3">
      <t>チョウ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</si>
  <si>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</si>
  <si>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</si>
  <si>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 xml:space="preserve"> 天津小湊町</t>
    <rPh sb="1" eb="5">
      <t>アマツコミナト</t>
    </rPh>
    <rPh sb="5" eb="6">
      <t>チョウ</t>
    </rPh>
    <phoneticPr fontId="3"/>
  </si>
  <si>
    <t>安房郡選挙区</t>
    <rPh sb="0" eb="2">
      <t>アワ</t>
    </rPh>
    <rPh sb="2" eb="3">
      <t>グン</t>
    </rPh>
    <phoneticPr fontId="3"/>
  </si>
  <si>
    <t xml:space="preserve"> 富浦町</t>
    <rPh sb="1" eb="3">
      <t>トミウラ</t>
    </rPh>
    <rPh sb="3" eb="4">
      <t>マチ</t>
    </rPh>
    <phoneticPr fontId="3"/>
  </si>
  <si>
    <t xml:space="preserve"> 富山町</t>
    <rPh sb="1" eb="3">
      <t>トミヤマ</t>
    </rPh>
    <rPh sb="3" eb="4">
      <t>チョウ</t>
    </rPh>
    <phoneticPr fontId="3"/>
  </si>
  <si>
    <t xml:space="preserve"> 鋸南町</t>
    <rPh sb="1" eb="4">
      <t>キョナンマチ</t>
    </rPh>
    <phoneticPr fontId="3"/>
  </si>
  <si>
    <t xml:space="preserve"> 三芳村</t>
    <rPh sb="1" eb="4">
      <t>ミヨシムラ</t>
    </rPh>
    <phoneticPr fontId="3"/>
  </si>
  <si>
    <t xml:space="preserve"> 白浜町</t>
    <rPh sb="1" eb="3">
      <t>シラハマ</t>
    </rPh>
    <rPh sb="3" eb="4">
      <t>チョウ</t>
    </rPh>
    <phoneticPr fontId="3"/>
  </si>
  <si>
    <t xml:space="preserve"> 千倉町</t>
    <rPh sb="1" eb="3">
      <t>チクラ</t>
    </rPh>
    <rPh sb="3" eb="4">
      <t>マチ</t>
    </rPh>
    <phoneticPr fontId="3"/>
  </si>
  <si>
    <t xml:space="preserve"> 和田町</t>
    <rPh sb="1" eb="2">
      <t>ワ</t>
    </rPh>
    <rPh sb="2" eb="3">
      <t>タ</t>
    </rPh>
    <rPh sb="3" eb="4">
      <t>チョウ</t>
    </rPh>
    <phoneticPr fontId="3"/>
  </si>
  <si>
    <t xml:space="preserve"> 袖ケ浦町</t>
    <rPh sb="1" eb="4">
      <t>ソデガウラ</t>
    </rPh>
    <rPh sb="4" eb="5">
      <t>マチ</t>
    </rPh>
    <phoneticPr fontId="3"/>
  </si>
  <si>
    <t>星野　昌世</t>
    <rPh sb="0" eb="2">
      <t>ホシノ</t>
    </rPh>
    <rPh sb="3" eb="4">
      <t>マサ</t>
    </rPh>
    <rPh sb="4" eb="5">
      <t>ヨ</t>
    </rPh>
    <phoneticPr fontId="3"/>
  </si>
  <si>
    <t>須田　章</t>
    <rPh sb="0" eb="2">
      <t>スダ</t>
    </rPh>
    <rPh sb="3" eb="4">
      <t>アキラ</t>
    </rPh>
    <phoneticPr fontId="3"/>
  </si>
  <si>
    <t>増田　栄司</t>
    <rPh sb="0" eb="2">
      <t>マスダ</t>
    </rPh>
    <rPh sb="3" eb="5">
      <t>エイジ</t>
    </rPh>
    <phoneticPr fontId="3"/>
  </si>
  <si>
    <t>石井　薫</t>
    <rPh sb="0" eb="2">
      <t>イシイ</t>
    </rPh>
    <rPh sb="3" eb="4">
      <t>カオル</t>
    </rPh>
    <phoneticPr fontId="3"/>
  </si>
  <si>
    <t>秋谷　昇</t>
    <rPh sb="0" eb="2">
      <t>アキタニ</t>
    </rPh>
    <rPh sb="3" eb="4">
      <t>ノボル</t>
    </rPh>
    <phoneticPr fontId="3"/>
  </si>
  <si>
    <t>山村　実</t>
    <rPh sb="0" eb="2">
      <t>ヤマムラ</t>
    </rPh>
    <rPh sb="3" eb="4">
      <t>ミノル</t>
    </rPh>
    <phoneticPr fontId="3"/>
  </si>
  <si>
    <t>松崎　良太郎</t>
    <rPh sb="0" eb="2">
      <t>マツザキ</t>
    </rPh>
    <rPh sb="3" eb="6">
      <t>リョウタロウ</t>
    </rPh>
    <phoneticPr fontId="3"/>
  </si>
  <si>
    <t>太田　健一</t>
    <rPh sb="0" eb="2">
      <t>オオタ</t>
    </rPh>
    <rPh sb="3" eb="5">
      <t>ケンイチ</t>
    </rPh>
    <phoneticPr fontId="3"/>
  </si>
  <si>
    <t>岡島　正之</t>
    <rPh sb="0" eb="2">
      <t>オカジマ</t>
    </rPh>
    <rPh sb="3" eb="5">
      <t>マサユキ</t>
    </rPh>
    <phoneticPr fontId="3"/>
  </si>
  <si>
    <t>渡辺　昇司</t>
    <rPh sb="0" eb="2">
      <t>ワタナベ</t>
    </rPh>
    <rPh sb="3" eb="5">
      <t>ショウジ</t>
    </rPh>
    <phoneticPr fontId="3"/>
  </si>
  <si>
    <t>菅生　義一</t>
    <rPh sb="0" eb="2">
      <t>スガオ</t>
    </rPh>
    <rPh sb="3" eb="5">
      <t>ギイチ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</si>
  <si>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</si>
  <si>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</si>
  <si>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</si>
  <si>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</si>
  <si>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 xml:space="preserve"> 浦安町</t>
    <rPh sb="1" eb="3">
      <t>ウラヤス</t>
    </rPh>
    <rPh sb="3" eb="4">
      <t>マチ</t>
    </rPh>
    <phoneticPr fontId="3"/>
  </si>
  <si>
    <t>上野　建一</t>
    <rPh sb="0" eb="2">
      <t>ウエノ</t>
    </rPh>
    <rPh sb="3" eb="5">
      <t>ケンイチ</t>
    </rPh>
    <phoneticPr fontId="3"/>
  </si>
  <si>
    <t>松本　信雄</t>
    <rPh sb="0" eb="2">
      <t>マツモト</t>
    </rPh>
    <rPh sb="3" eb="5">
      <t>ノブオ</t>
    </rPh>
    <phoneticPr fontId="3"/>
  </si>
  <si>
    <t>加藤　正蔵</t>
    <rPh sb="0" eb="2">
      <t>カトウ</t>
    </rPh>
    <rPh sb="3" eb="5">
      <t>セイゾウ</t>
    </rPh>
    <phoneticPr fontId="3"/>
  </si>
  <si>
    <t>無所属</t>
    <rPh sb="0" eb="3">
      <t>ムショゾク</t>
    </rPh>
    <phoneticPr fontId="3"/>
  </si>
  <si>
    <t>倉田　寛之</t>
    <rPh sb="0" eb="2">
      <t>クラタ</t>
    </rPh>
    <rPh sb="3" eb="5">
      <t>ヒロユキ</t>
    </rPh>
    <phoneticPr fontId="3"/>
  </si>
  <si>
    <t>日本社会党</t>
    <rPh sb="0" eb="2">
      <t>ニホン</t>
    </rPh>
    <rPh sb="2" eb="4">
      <t>シャカイ</t>
    </rPh>
    <rPh sb="4" eb="5">
      <t>トウ</t>
    </rPh>
    <phoneticPr fontId="3"/>
  </si>
  <si>
    <t>鈴木　勝</t>
    <rPh sb="0" eb="2">
      <t>スズキ</t>
    </rPh>
    <rPh sb="3" eb="4">
      <t>マサル</t>
    </rPh>
    <phoneticPr fontId="3"/>
  </si>
  <si>
    <t>渡辺　実</t>
    <rPh sb="0" eb="2">
      <t>ワタナベ</t>
    </rPh>
    <rPh sb="3" eb="4">
      <t>ミノル</t>
    </rPh>
    <phoneticPr fontId="3"/>
  </si>
  <si>
    <t>坂井　時夫</t>
    <rPh sb="0" eb="2">
      <t>サカイ</t>
    </rPh>
    <rPh sb="3" eb="5">
      <t>トキオ</t>
    </rPh>
    <phoneticPr fontId="3"/>
  </si>
  <si>
    <t xml:space="preserve"> 四街道町</t>
    <rPh sb="1" eb="4">
      <t>ヨツカイドウ</t>
    </rPh>
    <phoneticPr fontId="3"/>
  </si>
  <si>
    <t xml:space="preserve"> 富里村</t>
    <rPh sb="3" eb="4">
      <t>ムラ</t>
    </rPh>
    <phoneticPr fontId="3"/>
  </si>
  <si>
    <t>鎌形　敏夫</t>
    <rPh sb="0" eb="2">
      <t>カマガタ</t>
    </rPh>
    <rPh sb="3" eb="5">
      <t>トシオ</t>
    </rPh>
    <phoneticPr fontId="3"/>
  </si>
  <si>
    <t>八代　重信</t>
    <rPh sb="0" eb="2">
      <t>ヤシロ</t>
    </rPh>
    <rPh sb="3" eb="5">
      <t>シゲノブ</t>
    </rPh>
    <phoneticPr fontId="3"/>
  </si>
  <si>
    <t>平野　幸男</t>
    <rPh sb="0" eb="2">
      <t>ヒラノ</t>
    </rPh>
    <rPh sb="3" eb="5">
      <t>ユキオ</t>
    </rPh>
    <phoneticPr fontId="3"/>
  </si>
  <si>
    <t>土屋　優</t>
    <rPh sb="0" eb="2">
      <t>ツチヤ</t>
    </rPh>
    <rPh sb="3" eb="4">
      <t>ユウ</t>
    </rPh>
    <phoneticPr fontId="3"/>
  </si>
  <si>
    <t>平野　賢一</t>
    <rPh sb="0" eb="2">
      <t>ヒラノ</t>
    </rPh>
    <rPh sb="3" eb="5">
      <t>ケンイチ</t>
    </rPh>
    <phoneticPr fontId="3"/>
  </si>
  <si>
    <t>大野　利男</t>
    <rPh sb="0" eb="2">
      <t>オオノ</t>
    </rPh>
    <rPh sb="3" eb="5">
      <t>トシオ</t>
    </rPh>
    <phoneticPr fontId="3"/>
  </si>
  <si>
    <t>森田　景一</t>
    <rPh sb="0" eb="2">
      <t>モリタ</t>
    </rPh>
    <rPh sb="3" eb="5">
      <t>ケイイチ</t>
    </rPh>
    <phoneticPr fontId="3"/>
  </si>
  <si>
    <t>渡辺　寛一</t>
    <rPh sb="0" eb="2">
      <t>ワタナベ</t>
    </rPh>
    <rPh sb="3" eb="5">
      <t>カンイチ</t>
    </rPh>
    <phoneticPr fontId="3"/>
  </si>
  <si>
    <t>板橋　義雄</t>
    <rPh sb="0" eb="2">
      <t>イタバシ</t>
    </rPh>
    <rPh sb="3" eb="5">
      <t>ヨシオ</t>
    </rPh>
    <phoneticPr fontId="3"/>
  </si>
  <si>
    <t>高橋　祐二</t>
    <rPh sb="0" eb="2">
      <t>タカハシ</t>
    </rPh>
    <rPh sb="3" eb="5">
      <t>ユウジ</t>
    </rPh>
    <phoneticPr fontId="3"/>
  </si>
  <si>
    <t>無所属</t>
    <rPh sb="0" eb="3">
      <t>ムショゾク</t>
    </rPh>
    <phoneticPr fontId="3"/>
  </si>
  <si>
    <t>篠塚　良</t>
    <rPh sb="0" eb="2">
      <t>シノヅカ</t>
    </rPh>
    <rPh sb="3" eb="4">
      <t>リョウ</t>
    </rPh>
    <phoneticPr fontId="3"/>
  </si>
  <si>
    <t>椎名　正男</t>
    <rPh sb="0" eb="2">
      <t>シイナ</t>
    </rPh>
    <rPh sb="3" eb="5">
      <t>マサオ</t>
    </rPh>
    <phoneticPr fontId="3"/>
  </si>
  <si>
    <t>林　孝衛</t>
    <rPh sb="0" eb="1">
      <t>ハヤシ</t>
    </rPh>
    <rPh sb="2" eb="3">
      <t>タカシ</t>
    </rPh>
    <rPh sb="3" eb="4">
      <t>エイ</t>
    </rPh>
    <phoneticPr fontId="3"/>
  </si>
  <si>
    <t>無所属</t>
    <rPh sb="0" eb="3">
      <t>ムショゾク</t>
    </rPh>
    <phoneticPr fontId="3"/>
  </si>
  <si>
    <t>池田　博</t>
    <rPh sb="0" eb="2">
      <t>イケダ</t>
    </rPh>
    <rPh sb="3" eb="4">
      <t>ヒロシ</t>
    </rPh>
    <phoneticPr fontId="3"/>
  </si>
  <si>
    <t>岩井　あつし</t>
    <rPh sb="0" eb="2">
      <t>イワイ</t>
    </rPh>
    <phoneticPr fontId="3"/>
  </si>
  <si>
    <t>原　秀夫</t>
    <rPh sb="0" eb="1">
      <t>ハラ</t>
    </rPh>
    <rPh sb="2" eb="4">
      <t>ヒデオ</t>
    </rPh>
    <phoneticPr fontId="3"/>
  </si>
  <si>
    <t>米本　孝</t>
    <rPh sb="0" eb="2">
      <t>ヨネモト</t>
    </rPh>
    <rPh sb="3" eb="4">
      <t>タカシ</t>
    </rPh>
    <phoneticPr fontId="3"/>
  </si>
  <si>
    <t>岡　勇</t>
    <rPh sb="0" eb="1">
      <t>オカ</t>
    </rPh>
    <rPh sb="2" eb="3">
      <t>イサム</t>
    </rPh>
    <phoneticPr fontId="3"/>
  </si>
  <si>
    <t>井手口　いさむ</t>
    <rPh sb="0" eb="3">
      <t>イデグチ</t>
    </rPh>
    <phoneticPr fontId="3"/>
  </si>
  <si>
    <t>中村　英夫</t>
    <rPh sb="0" eb="2">
      <t>ナカムラ</t>
    </rPh>
    <rPh sb="3" eb="5">
      <t>ヒデオ</t>
    </rPh>
    <phoneticPr fontId="3"/>
  </si>
  <si>
    <t>西村　玄篤</t>
    <rPh sb="0" eb="2">
      <t>ニシムラ</t>
    </rPh>
    <rPh sb="3" eb="4">
      <t>ゲン</t>
    </rPh>
    <rPh sb="4" eb="5">
      <t>アツシ</t>
    </rPh>
    <phoneticPr fontId="3"/>
  </si>
  <si>
    <t>土屋　米一</t>
    <rPh sb="0" eb="2">
      <t>ツチヤ</t>
    </rPh>
    <rPh sb="3" eb="4">
      <t>コメ</t>
    </rPh>
    <rPh sb="4" eb="5">
      <t>イチ</t>
    </rPh>
    <phoneticPr fontId="3"/>
  </si>
  <si>
    <t>桜井　熊雄</t>
    <rPh sb="0" eb="2">
      <t>サクライ</t>
    </rPh>
    <rPh sb="3" eb="5">
      <t>クマオ</t>
    </rPh>
    <phoneticPr fontId="3"/>
  </si>
  <si>
    <t>今関　昌之</t>
    <rPh sb="0" eb="2">
      <t>イマゼキ</t>
    </rPh>
    <rPh sb="3" eb="5">
      <t>マサユキ</t>
    </rPh>
    <phoneticPr fontId="3"/>
  </si>
  <si>
    <t xml:space="preserve"> 睦沢村</t>
    <rPh sb="1" eb="3">
      <t>ムツザワ</t>
    </rPh>
    <rPh sb="3" eb="4">
      <t>ムラ</t>
    </rPh>
    <phoneticPr fontId="3"/>
  </si>
  <si>
    <t>佐久間　国重</t>
    <rPh sb="0" eb="3">
      <t>サクマ</t>
    </rPh>
    <rPh sb="4" eb="6">
      <t>クニシゲ</t>
    </rPh>
    <phoneticPr fontId="3"/>
  </si>
  <si>
    <t>石井　博</t>
    <rPh sb="0" eb="2">
      <t>イシイ</t>
    </rPh>
    <rPh sb="3" eb="4">
      <t>ヒロシ</t>
    </rPh>
    <phoneticPr fontId="3"/>
  </si>
  <si>
    <t>昭和46年4月11日執行</t>
    <rPh sb="0" eb="2">
      <t>ショウワ</t>
    </rPh>
    <phoneticPr fontId="3"/>
  </si>
  <si>
    <t>佐久間　正夫</t>
    <rPh sb="0" eb="3">
      <t>サクマ</t>
    </rPh>
    <rPh sb="4" eb="6">
      <t>マサオ</t>
    </rPh>
    <phoneticPr fontId="3"/>
  </si>
  <si>
    <t>足立　信義</t>
    <rPh sb="0" eb="2">
      <t>アダチ</t>
    </rPh>
    <rPh sb="3" eb="5">
      <t>ノブヨシ</t>
    </rPh>
    <phoneticPr fontId="3"/>
  </si>
  <si>
    <t>土屋　留治</t>
    <rPh sb="0" eb="2">
      <t>ツチヤ</t>
    </rPh>
    <rPh sb="3" eb="5">
      <t>トメジ</t>
    </rPh>
    <phoneticPr fontId="3"/>
  </si>
  <si>
    <t>千葉市</t>
    <rPh sb="0" eb="3">
      <t>チバシ</t>
    </rPh>
    <phoneticPr fontId="3"/>
  </si>
  <si>
    <t>佐藤　実</t>
    <rPh sb="0" eb="2">
      <t>サトウ</t>
    </rPh>
    <rPh sb="3" eb="4">
      <t>ミノル</t>
    </rPh>
    <phoneticPr fontId="3"/>
  </si>
  <si>
    <t>あべ　美明</t>
    <rPh sb="3" eb="4">
      <t>ウツク</t>
    </rPh>
    <rPh sb="4" eb="5">
      <t>アキラ</t>
    </rPh>
    <phoneticPr fontId="3"/>
  </si>
  <si>
    <t>茂手木　幸忠</t>
    <rPh sb="0" eb="3">
      <t>モテギ</t>
    </rPh>
    <rPh sb="4" eb="5">
      <t>サイワ</t>
    </rPh>
    <rPh sb="5" eb="6">
      <t>チュウ</t>
    </rPh>
    <phoneticPr fontId="3"/>
  </si>
  <si>
    <t>安藤　勇</t>
    <rPh sb="0" eb="2">
      <t>アンドウ</t>
    </rPh>
    <rPh sb="3" eb="4">
      <t>イサム</t>
    </rPh>
    <phoneticPr fontId="3"/>
  </si>
  <si>
    <t>佐藤　信平</t>
    <rPh sb="0" eb="2">
      <t>サトウ</t>
    </rPh>
    <rPh sb="3" eb="5">
      <t>シンペイ</t>
    </rPh>
    <phoneticPr fontId="3"/>
  </si>
  <si>
    <t>日本共産党</t>
    <rPh sb="0" eb="2">
      <t>ニホン</t>
    </rPh>
    <rPh sb="2" eb="5">
      <t>キョウサントウ</t>
    </rPh>
    <phoneticPr fontId="3"/>
  </si>
  <si>
    <t>椎名　国夫</t>
    <rPh sb="0" eb="2">
      <t>シイナ</t>
    </rPh>
    <rPh sb="3" eb="5">
      <t>クニオ</t>
    </rPh>
    <phoneticPr fontId="3"/>
  </si>
  <si>
    <t xml:space="preserve"> 市川市選挙区</t>
    <phoneticPr fontId="3"/>
  </si>
  <si>
    <t>今野　房治</t>
    <rPh sb="0" eb="2">
      <t>コンノ</t>
    </rPh>
    <rPh sb="3" eb="5">
      <t>フサハル</t>
    </rPh>
    <phoneticPr fontId="3"/>
  </si>
  <si>
    <t>中山　利静</t>
    <rPh sb="0" eb="2">
      <t>ナカヤマ</t>
    </rPh>
    <rPh sb="3" eb="4">
      <t>リ</t>
    </rPh>
    <rPh sb="4" eb="5">
      <t>シズ</t>
    </rPh>
    <phoneticPr fontId="3"/>
  </si>
  <si>
    <t>戸田　鎮雄</t>
    <rPh sb="0" eb="2">
      <t>トダ</t>
    </rPh>
    <rPh sb="3" eb="4">
      <t>マモル</t>
    </rPh>
    <rPh sb="4" eb="5">
      <t>ユウ</t>
    </rPh>
    <phoneticPr fontId="3"/>
  </si>
  <si>
    <t>丸山　武郎</t>
    <rPh sb="0" eb="2">
      <t>マルヤマ</t>
    </rPh>
    <rPh sb="3" eb="5">
      <t>タケロウ</t>
    </rPh>
    <phoneticPr fontId="3"/>
  </si>
  <si>
    <t>鈴木　忠兵エ</t>
    <rPh sb="0" eb="2">
      <t>スズキ</t>
    </rPh>
    <rPh sb="3" eb="4">
      <t>チュウ</t>
    </rPh>
    <rPh sb="4" eb="5">
      <t>ヘイ</t>
    </rPh>
    <phoneticPr fontId="3"/>
  </si>
  <si>
    <t>蛸  八郎右衛門</t>
    <rPh sb="0" eb="1">
      <t>タコ</t>
    </rPh>
    <rPh sb="3" eb="5">
      <t>ハチロウ</t>
    </rPh>
    <rPh sb="5" eb="8">
      <t>ウエモン</t>
    </rPh>
    <phoneticPr fontId="3"/>
  </si>
  <si>
    <t>滝口　進</t>
    <rPh sb="0" eb="2">
      <t>タキグチ</t>
    </rPh>
    <rPh sb="3" eb="4">
      <t>スス</t>
    </rPh>
    <phoneticPr fontId="3"/>
  </si>
  <si>
    <t>大原　昭三郎</t>
    <rPh sb="0" eb="2">
      <t>オオハラ</t>
    </rPh>
    <rPh sb="3" eb="6">
      <t>ショウザブロウ</t>
    </rPh>
    <phoneticPr fontId="3"/>
  </si>
  <si>
    <t>加藤　光</t>
    <rPh sb="0" eb="2">
      <t>カトウ</t>
    </rPh>
    <rPh sb="3" eb="4">
      <t>ヒカ</t>
    </rPh>
    <phoneticPr fontId="3"/>
  </si>
  <si>
    <t>藤代　七郎</t>
    <rPh sb="0" eb="1">
      <t>フジ</t>
    </rPh>
    <rPh sb="1" eb="2">
      <t>ダイ</t>
    </rPh>
    <rPh sb="3" eb="4">
      <t>ナナ</t>
    </rPh>
    <rPh sb="4" eb="5">
      <t>ロウ</t>
    </rPh>
    <phoneticPr fontId="3"/>
  </si>
  <si>
    <t>無所属</t>
    <rPh sb="0" eb="3">
      <t>ムショゾク</t>
    </rPh>
    <phoneticPr fontId="3"/>
  </si>
  <si>
    <t>浜名　儀三</t>
    <rPh sb="0" eb="2">
      <t>ハマナ</t>
    </rPh>
    <rPh sb="3" eb="4">
      <t>ギ</t>
    </rPh>
    <rPh sb="4" eb="5">
      <t>サン</t>
    </rPh>
    <phoneticPr fontId="3"/>
  </si>
  <si>
    <t>鳥飼　明二郎</t>
    <rPh sb="0" eb="2">
      <t>トリカイ</t>
    </rPh>
    <rPh sb="3" eb="5">
      <t>アケジ</t>
    </rPh>
    <rPh sb="5" eb="6">
      <t>ロウ</t>
    </rPh>
    <phoneticPr fontId="3"/>
  </si>
  <si>
    <t>山本　政蔵</t>
    <rPh sb="0" eb="2">
      <t>ヤマモト</t>
    </rPh>
    <rPh sb="3" eb="5">
      <t>セイゾウ</t>
    </rPh>
    <phoneticPr fontId="3"/>
  </si>
  <si>
    <t>岡崎　幸雄</t>
    <rPh sb="0" eb="2">
      <t>オカザキ</t>
    </rPh>
    <rPh sb="3" eb="5">
      <t>ユキオ</t>
    </rPh>
    <phoneticPr fontId="3"/>
  </si>
  <si>
    <t>民社党</t>
    <rPh sb="0" eb="3">
      <t>ミンシャトウ</t>
    </rPh>
    <phoneticPr fontId="3"/>
  </si>
  <si>
    <t>大保　親治</t>
    <rPh sb="0" eb="2">
      <t>オオボ</t>
    </rPh>
    <rPh sb="3" eb="4">
      <t>オヤ</t>
    </rPh>
    <rPh sb="4" eb="5">
      <t>チ</t>
    </rPh>
    <phoneticPr fontId="3"/>
  </si>
  <si>
    <t>野田市選挙区</t>
    <rPh sb="2" eb="3">
      <t>シ</t>
    </rPh>
    <phoneticPr fontId="3"/>
  </si>
  <si>
    <t>無投票</t>
    <rPh sb="0" eb="3">
      <t>ムトウヒョウ</t>
    </rPh>
    <phoneticPr fontId="3"/>
  </si>
  <si>
    <t>染谷　誠</t>
    <rPh sb="0" eb="2">
      <t>ソメヤ</t>
    </rPh>
    <rPh sb="3" eb="4">
      <t>マコト</t>
    </rPh>
    <phoneticPr fontId="3"/>
  </si>
  <si>
    <t>大竹　清</t>
    <rPh sb="0" eb="2">
      <t>オオタケ</t>
    </rPh>
    <rPh sb="3" eb="4">
      <t>キヨシ</t>
    </rPh>
    <phoneticPr fontId="3"/>
  </si>
  <si>
    <t>小川　国彦</t>
    <rPh sb="0" eb="2">
      <t>オガワ</t>
    </rPh>
    <rPh sb="3" eb="5">
      <t>クニヒコ</t>
    </rPh>
    <phoneticPr fontId="3"/>
  </si>
  <si>
    <t>藤崎　薫</t>
    <rPh sb="0" eb="2">
      <t>フジサキ</t>
    </rPh>
    <rPh sb="3" eb="4">
      <t>カオル</t>
    </rPh>
    <phoneticPr fontId="3"/>
  </si>
  <si>
    <t>早野　尚治</t>
    <rPh sb="0" eb="2">
      <t>ハヤノ</t>
    </rPh>
    <rPh sb="3" eb="5">
      <t>ナオハル</t>
    </rPh>
    <phoneticPr fontId="3"/>
  </si>
  <si>
    <t>宇野　亨</t>
    <rPh sb="0" eb="2">
      <t>ウノ</t>
    </rPh>
    <rPh sb="3" eb="4">
      <t>トオル</t>
    </rPh>
    <phoneticPr fontId="3"/>
  </si>
  <si>
    <t>加瀬　喜七</t>
    <rPh sb="0" eb="2">
      <t>カセ</t>
    </rPh>
    <rPh sb="3" eb="4">
      <t>ヨロコ</t>
    </rPh>
    <rPh sb="4" eb="5">
      <t>ナナ</t>
    </rPh>
    <phoneticPr fontId="3"/>
  </si>
  <si>
    <t>岡　義一</t>
    <rPh sb="0" eb="1">
      <t>オカ</t>
    </rPh>
    <rPh sb="2" eb="4">
      <t>ヨシカズ</t>
    </rPh>
    <phoneticPr fontId="3"/>
  </si>
  <si>
    <t>三ツ松　要</t>
    <rPh sb="0" eb="3">
      <t>ミツマツ</t>
    </rPh>
    <rPh sb="4" eb="5">
      <t>カナメ</t>
    </rPh>
    <phoneticPr fontId="3"/>
  </si>
  <si>
    <t>片岡　義一</t>
    <rPh sb="0" eb="2">
      <t>カタオカ</t>
    </rPh>
    <rPh sb="3" eb="5">
      <t>ギイチ</t>
    </rPh>
    <phoneticPr fontId="3"/>
  </si>
  <si>
    <t>内藤　良一</t>
    <rPh sb="0" eb="2">
      <t>ナイトウ</t>
    </rPh>
    <rPh sb="3" eb="5">
      <t>リョウイチ</t>
    </rPh>
    <phoneticPr fontId="3"/>
  </si>
  <si>
    <t>宮下　勇治</t>
    <rPh sb="0" eb="2">
      <t>ミヤシタ</t>
    </rPh>
    <rPh sb="3" eb="5">
      <t>ユウジ</t>
    </rPh>
    <phoneticPr fontId="3"/>
  </si>
  <si>
    <t>石塚　健</t>
    <rPh sb="0" eb="2">
      <t>イシヅカ</t>
    </rPh>
    <rPh sb="3" eb="4">
      <t>ケン</t>
    </rPh>
    <phoneticPr fontId="3"/>
  </si>
  <si>
    <t>海老原　実</t>
    <rPh sb="0" eb="3">
      <t>エビハラ</t>
    </rPh>
    <rPh sb="4" eb="5">
      <t>ミノル</t>
    </rPh>
    <phoneticPr fontId="3"/>
  </si>
  <si>
    <t>小松　茂郎</t>
    <rPh sb="0" eb="2">
      <t>コマツ</t>
    </rPh>
    <rPh sb="3" eb="5">
      <t>シゲロウ</t>
    </rPh>
    <phoneticPr fontId="3"/>
  </si>
  <si>
    <t>高橋　誉富</t>
    <rPh sb="0" eb="2">
      <t>タカハシ</t>
    </rPh>
    <rPh sb="3" eb="4">
      <t>ホマレ</t>
    </rPh>
    <rPh sb="4" eb="5">
      <t>トミ</t>
    </rPh>
    <phoneticPr fontId="3"/>
  </si>
  <si>
    <t>鈴木　敬一</t>
    <rPh sb="0" eb="2">
      <t>スズキ</t>
    </rPh>
    <rPh sb="3" eb="5">
      <t>ケイイチ</t>
    </rPh>
    <phoneticPr fontId="3"/>
  </si>
  <si>
    <t>東葛飾郡・我孫子市選挙区</t>
    <rPh sb="0" eb="1">
      <t>ヒガシ</t>
    </rPh>
    <rPh sb="1" eb="3">
      <t>カツシカ</t>
    </rPh>
    <rPh sb="5" eb="9">
      <t>アビコシ</t>
    </rPh>
    <rPh sb="9" eb="12">
      <t>センキョク</t>
    </rPh>
    <phoneticPr fontId="3"/>
  </si>
  <si>
    <t xml:space="preserve"> 我孫子市</t>
    <rPh sb="1" eb="5">
      <t>アビコシ</t>
    </rPh>
    <phoneticPr fontId="3"/>
  </si>
  <si>
    <t>渡辺　多門</t>
    <rPh sb="0" eb="2">
      <t>ワタナベ</t>
    </rPh>
    <rPh sb="3" eb="4">
      <t>タ</t>
    </rPh>
    <rPh sb="4" eb="5">
      <t>モン</t>
    </rPh>
    <phoneticPr fontId="3"/>
  </si>
  <si>
    <t>鈴木　秀信</t>
    <rPh sb="0" eb="2">
      <t>スズキ</t>
    </rPh>
    <rPh sb="3" eb="5">
      <t>ヒデノブ</t>
    </rPh>
    <phoneticPr fontId="3"/>
  </si>
  <si>
    <t>栗山　栄子</t>
    <rPh sb="0" eb="2">
      <t>クリヤマ</t>
    </rPh>
    <rPh sb="3" eb="5">
      <t>エイコ</t>
    </rPh>
    <phoneticPr fontId="3"/>
  </si>
  <si>
    <t xml:space="preserve"> 鎌ケ谷町</t>
    <rPh sb="1" eb="4">
      <t>カマガヤ</t>
    </rPh>
    <phoneticPr fontId="3"/>
  </si>
  <si>
    <t xml:space="preserve"> 関宿町</t>
    <rPh sb="1" eb="3">
      <t>セキヤド</t>
    </rPh>
    <rPh sb="3" eb="4">
      <t>マチ</t>
    </rPh>
    <phoneticPr fontId="3"/>
  </si>
  <si>
    <t xml:space="preserve"> 沼南町</t>
    <rPh sb="1" eb="3">
      <t>ショウナン</t>
    </rPh>
    <rPh sb="3" eb="4">
      <t>マチ</t>
    </rPh>
    <phoneticPr fontId="3"/>
  </si>
  <si>
    <t>＊東葛飾郡・我孫子市計</t>
    <rPh sb="1" eb="4">
      <t>ヒガシカツシカ</t>
    </rPh>
    <rPh sb="6" eb="10">
      <t>アビコシ</t>
    </rPh>
    <phoneticPr fontId="3"/>
  </si>
  <si>
    <t>上条　こうじ</t>
    <rPh sb="0" eb="2">
      <t>カミジョウ</t>
    </rPh>
    <phoneticPr fontId="3"/>
  </si>
  <si>
    <t>井上　裕</t>
    <rPh sb="0" eb="2">
      <t>イノウエ</t>
    </rPh>
    <rPh sb="3" eb="4">
      <t>ユタカ</t>
    </rPh>
    <phoneticPr fontId="3"/>
  </si>
  <si>
    <t>牧野　正</t>
    <rPh sb="0" eb="2">
      <t>マキノ</t>
    </rPh>
    <rPh sb="3" eb="4">
      <t>タダシ</t>
    </rPh>
    <phoneticPr fontId="3"/>
  </si>
  <si>
    <t>高橋　義雄</t>
    <rPh sb="0" eb="2">
      <t>タカハシ</t>
    </rPh>
    <rPh sb="3" eb="5">
      <t>ヨシオ</t>
    </rPh>
    <phoneticPr fontId="3"/>
  </si>
  <si>
    <t>石井　繁蔵</t>
    <rPh sb="0" eb="2">
      <t>イシイ</t>
    </rPh>
    <rPh sb="3" eb="4">
      <t>シゲル</t>
    </rPh>
    <rPh sb="4" eb="5">
      <t>クラ</t>
    </rPh>
    <phoneticPr fontId="3"/>
  </si>
  <si>
    <t>畔蒜　源之助</t>
    <rPh sb="0" eb="2">
      <t>アビル</t>
    </rPh>
    <rPh sb="3" eb="6">
      <t>ゲンノスケ</t>
    </rPh>
    <phoneticPr fontId="3"/>
  </si>
  <si>
    <t>日本社会党</t>
    <rPh sb="0" eb="2">
      <t>ニホン</t>
    </rPh>
    <rPh sb="2" eb="5">
      <t>シャカイトウ</t>
    </rPh>
    <phoneticPr fontId="3"/>
  </si>
  <si>
    <t>狩野　政一</t>
    <rPh sb="0" eb="2">
      <t>カノウ</t>
    </rPh>
    <rPh sb="3" eb="5">
      <t>マサカズ</t>
    </rPh>
    <phoneticPr fontId="3"/>
  </si>
  <si>
    <t xml:space="preserve"> 本納町</t>
    <rPh sb="1" eb="3">
      <t>ホンノウ</t>
    </rPh>
    <rPh sb="3" eb="4">
      <t>マチ</t>
    </rPh>
    <phoneticPr fontId="3"/>
  </si>
  <si>
    <t>市原　正利</t>
    <rPh sb="0" eb="2">
      <t>イチハラ</t>
    </rPh>
    <rPh sb="3" eb="5">
      <t>マサトシ</t>
    </rPh>
    <phoneticPr fontId="3"/>
  </si>
  <si>
    <t>富田　正三</t>
    <rPh sb="0" eb="2">
      <t>トミタ</t>
    </rPh>
    <rPh sb="3" eb="5">
      <t>ショウゾウ</t>
    </rPh>
    <phoneticPr fontId="3"/>
  </si>
  <si>
    <t>佐久間　啓光</t>
    <rPh sb="0" eb="3">
      <t>サクマ</t>
    </rPh>
    <rPh sb="4" eb="5">
      <t>ケイ</t>
    </rPh>
    <rPh sb="5" eb="6">
      <t>ヒカリ</t>
    </rPh>
    <phoneticPr fontId="3"/>
  </si>
  <si>
    <t>伊野　松雄</t>
    <rPh sb="0" eb="2">
      <t>イノ</t>
    </rPh>
    <rPh sb="3" eb="5">
      <t>マツオ</t>
    </rPh>
    <phoneticPr fontId="3"/>
  </si>
  <si>
    <t>上野　富治</t>
    <rPh sb="0" eb="2">
      <t>ウエノ</t>
    </rPh>
    <rPh sb="3" eb="4">
      <t>トミ</t>
    </rPh>
    <rPh sb="4" eb="5">
      <t>チ</t>
    </rPh>
    <phoneticPr fontId="3"/>
  </si>
  <si>
    <t xml:space="preserve"> 旧土気町</t>
    <rPh sb="1" eb="2">
      <t>キュウ</t>
    </rPh>
    <rPh sb="2" eb="4">
      <t>トケ</t>
    </rPh>
    <phoneticPr fontId="3"/>
  </si>
  <si>
    <t>小高　艶三</t>
    <rPh sb="0" eb="2">
      <t>オダカ</t>
    </rPh>
    <rPh sb="3" eb="4">
      <t>ツヤ</t>
    </rPh>
    <rPh sb="4" eb="5">
      <t>サン</t>
    </rPh>
    <phoneticPr fontId="3"/>
  </si>
  <si>
    <t>田中　眞悟</t>
    <rPh sb="0" eb="2">
      <t>タナカ</t>
    </rPh>
    <rPh sb="3" eb="4">
      <t>シン</t>
    </rPh>
    <rPh sb="4" eb="5">
      <t>サトル</t>
    </rPh>
    <phoneticPr fontId="3"/>
  </si>
  <si>
    <t>吉野　昱</t>
    <rPh sb="0" eb="2">
      <t>ヨシノ</t>
    </rPh>
    <rPh sb="3" eb="4">
      <t>アキラ</t>
    </rPh>
    <phoneticPr fontId="3"/>
  </si>
  <si>
    <t xml:space="preserve"> 鴨川市</t>
    <rPh sb="1" eb="4">
      <t>カモガワシ</t>
    </rPh>
    <phoneticPr fontId="3"/>
  </si>
  <si>
    <t>堀江　弘太</t>
    <rPh sb="0" eb="2">
      <t>ホリエ</t>
    </rPh>
    <rPh sb="3" eb="5">
      <t>ヒロタ</t>
    </rPh>
    <phoneticPr fontId="3"/>
  </si>
  <si>
    <t>君津郡選挙区</t>
    <rPh sb="0" eb="2">
      <t>キミツ</t>
    </rPh>
    <rPh sb="2" eb="3">
      <t>グン</t>
    </rPh>
    <phoneticPr fontId="3"/>
  </si>
  <si>
    <t>＊君津郡計</t>
    <rPh sb="1" eb="3">
      <t>キミツ</t>
    </rPh>
    <rPh sb="3" eb="4">
      <t>グン</t>
    </rPh>
    <rPh sb="4" eb="5">
      <t>ケイ</t>
    </rPh>
    <phoneticPr fontId="3"/>
  </si>
  <si>
    <t xml:space="preserve"> 平川町</t>
    <rPh sb="1" eb="3">
      <t>ヒラカワ</t>
    </rPh>
    <rPh sb="3" eb="4">
      <t>マチ</t>
    </rPh>
    <phoneticPr fontId="3"/>
  </si>
  <si>
    <t xml:space="preserve"> 富来田町</t>
    <rPh sb="1" eb="2">
      <t>トミ</t>
    </rPh>
    <rPh sb="2" eb="3">
      <t>ク</t>
    </rPh>
    <rPh sb="3" eb="4">
      <t>タ</t>
    </rPh>
    <rPh sb="4" eb="5">
      <t>マチ</t>
    </rPh>
    <phoneticPr fontId="3"/>
  </si>
  <si>
    <t xml:space="preserve"> 君津町</t>
    <rPh sb="1" eb="3">
      <t>キミツ</t>
    </rPh>
    <rPh sb="3" eb="4">
      <t>マチ</t>
    </rPh>
    <phoneticPr fontId="3"/>
  </si>
  <si>
    <t xml:space="preserve"> 大佐和町</t>
    <rPh sb="1" eb="4">
      <t>オオサワ</t>
    </rPh>
    <rPh sb="4" eb="5">
      <t>チョウ</t>
    </rPh>
    <phoneticPr fontId="3"/>
  </si>
  <si>
    <t xml:space="preserve"> 天羽町</t>
    <rPh sb="1" eb="3">
      <t>アモウ</t>
    </rPh>
    <rPh sb="3" eb="4">
      <t>マチ</t>
    </rPh>
    <phoneticPr fontId="3"/>
  </si>
  <si>
    <t xml:space="preserve"> 富津町</t>
    <rPh sb="1" eb="3">
      <t>フッツ</t>
    </rPh>
    <rPh sb="3" eb="4">
      <t>チョウ</t>
    </rPh>
    <phoneticPr fontId="3"/>
  </si>
  <si>
    <t>金瀬　俊雄</t>
    <rPh sb="0" eb="1">
      <t>カネ</t>
    </rPh>
    <rPh sb="1" eb="2">
      <t>セ</t>
    </rPh>
    <rPh sb="3" eb="5">
      <t>トシオ</t>
    </rPh>
    <phoneticPr fontId="3"/>
  </si>
  <si>
    <t>三浦　正行</t>
    <rPh sb="0" eb="2">
      <t>ミウラ</t>
    </rPh>
    <rPh sb="3" eb="5">
      <t>マサユキ</t>
    </rPh>
    <phoneticPr fontId="3"/>
  </si>
  <si>
    <t>自由民主党</t>
    <rPh sb="0" eb="2">
      <t>ジユウ</t>
    </rPh>
    <rPh sb="2" eb="5">
      <t>ミンシュトウ</t>
    </rPh>
    <phoneticPr fontId="3"/>
  </si>
  <si>
    <t>野口　岡治</t>
    <rPh sb="0" eb="2">
      <t>ノグチ</t>
    </rPh>
    <rPh sb="3" eb="4">
      <t>オカ</t>
    </rPh>
    <rPh sb="4" eb="5">
      <t>ハル</t>
    </rPh>
    <phoneticPr fontId="3"/>
  </si>
  <si>
    <t>高橋　喜三郎</t>
    <rPh sb="0" eb="2">
      <t>タカハシ</t>
    </rPh>
    <rPh sb="3" eb="6">
      <t>キサブロウ</t>
    </rPh>
    <phoneticPr fontId="3"/>
  </si>
  <si>
    <t>加藤　一郎</t>
    <rPh sb="0" eb="2">
      <t>カトウ</t>
    </rPh>
    <rPh sb="3" eb="5">
      <t>イチロウ</t>
    </rPh>
    <phoneticPr fontId="3"/>
  </si>
  <si>
    <t>無所属</t>
    <rPh sb="0" eb="3">
      <t>ムショゾク</t>
    </rPh>
    <phoneticPr fontId="3"/>
  </si>
  <si>
    <t>白井　長治</t>
    <rPh sb="0" eb="2">
      <t>シロイ</t>
    </rPh>
    <rPh sb="3" eb="5">
      <t>チョウジ</t>
    </rPh>
    <phoneticPr fontId="3"/>
  </si>
  <si>
    <t>井上　良平</t>
    <rPh sb="0" eb="2">
      <t>イノウエ</t>
    </rPh>
    <rPh sb="3" eb="5">
      <t>リョウヘイ</t>
    </rPh>
    <phoneticPr fontId="3"/>
  </si>
  <si>
    <t>斉藤　万右衛門</t>
    <rPh sb="0" eb="2">
      <t>サイトウ</t>
    </rPh>
    <rPh sb="3" eb="4">
      <t>マン</t>
    </rPh>
    <rPh sb="4" eb="5">
      <t>ミギ</t>
    </rPh>
    <rPh sb="5" eb="6">
      <t>エイ</t>
    </rPh>
    <rPh sb="6" eb="7">
      <t>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</si>
</sst>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;&quot;▲ &quot;0"/>
    <numFmt numFmtId="178" formatCode="#,##0.000;[Red]\-#,##0.000"/>
    <numFmt numFmtId="179" formatCode="#,##0_ "/>
    <numFmt numFmtId="180" formatCode="#,##0_);[Red]\(#,##0\)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5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8" xfId="1" applyFont="1" applyBorder="1" applyProtection="1"/>
    <xf numFmtId="38" fontId="5" fillId="0" borderId="13" xfId="1" applyFont="1" applyBorder="1" applyProtection="1"/>
    <xf numFmtId="38" fontId="0" fillId="0" borderId="11" xfId="1" applyFont="1" applyBorder="1" applyProtection="1"/>
    <xf numFmtId="38" fontId="2" fillId="0" borderId="2" xfId="1" applyFont="1" applyBorder="1" applyProtection="1">
      <protection locked="0"/>
    </xf>
    <xf numFmtId="178" fontId="5" fillId="0" borderId="6" xfId="1" applyNumberFormat="1" applyFont="1" applyBorder="1" applyProtection="1">
      <protection locked="0"/>
    </xf>
    <xf numFmtId="38" fontId="1" fillId="0" borderId="8" xfId="1" applyFont="1" applyBorder="1" applyProtection="1"/>
    <xf numFmtId="38" fontId="5" fillId="0" borderId="7" xfId="1" applyFont="1" applyBorder="1" applyProtection="1">
      <protection locked="0"/>
    </xf>
    <xf numFmtId="38" fontId="5" fillId="0" borderId="11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2" fillId="0" borderId="1" xfId="0" applyFont="1" applyBorder="1"/>
    <xf numFmtId="0" fontId="10" fillId="0" borderId="0" xfId="0" applyFont="1"/>
    <xf numFmtId="0" fontId="0" fillId="0" borderId="14" xfId="0" applyBorder="1"/>
    <xf numFmtId="0" fontId="0" fillId="0" borderId="15" xfId="0" applyBorder="1"/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179" fontId="5" fillId="0" borderId="12" xfId="0" applyNumberFormat="1" applyFont="1" applyBorder="1" applyProtection="1"/>
    <xf numFmtId="179" fontId="5" fillId="0" borderId="5" xfId="0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10" fillId="0" borderId="15" xfId="0" applyFont="1" applyFill="1" applyBorder="1"/>
    <xf numFmtId="0" fontId="6" fillId="0" borderId="6" xfId="0" applyNumberFormat="1" applyFont="1" applyFill="1" applyBorder="1" applyAlignment="1" applyProtection="1"/>
    <xf numFmtId="178" fontId="5" fillId="0" borderId="5" xfId="1" applyNumberFormat="1" applyFont="1" applyBorder="1" applyProtection="1"/>
    <xf numFmtId="180" fontId="2" fillId="0" borderId="10" xfId="1" applyNumberFormat="1" applyFont="1" applyBorder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0" fontId="0" fillId="0" borderId="12" xfId="0" applyBorder="1" applyAlignment="1">
      <alignment horizontal="center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0" fillId="0" borderId="5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10" fillId="0" borderId="15" xfId="0" applyFont="1" applyBorder="1"/>
    <xf numFmtId="0" fontId="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</xf>
    <xf numFmtId="178" fontId="5" fillId="0" borderId="13" xfId="1" applyNumberFormat="1" applyFont="1" applyBorder="1" applyProtection="1"/>
    <xf numFmtId="178" fontId="5" fillId="0" borderId="7" xfId="1" applyNumberFormat="1" applyFont="1" applyBorder="1" applyProtection="1">
      <protection locked="0"/>
    </xf>
    <xf numFmtId="3" fontId="0" fillId="0" borderId="12" xfId="0" applyNumberFormat="1" applyFont="1" applyBorder="1" applyProtection="1"/>
    <xf numFmtId="3" fontId="5" fillId="0" borderId="13" xfId="1" applyNumberFormat="1" applyFont="1" applyBorder="1" applyProtection="1"/>
    <xf numFmtId="3" fontId="5" fillId="0" borderId="5" xfId="0" applyNumberFormat="1" applyFont="1" applyBorder="1" applyProtection="1"/>
    <xf numFmtId="176" fontId="5" fillId="0" borderId="6" xfId="1" applyNumberFormat="1" applyFont="1" applyBorder="1" applyProtection="1">
      <protection locked="0"/>
    </xf>
    <xf numFmtId="176" fontId="0" fillId="0" borderId="5" xfId="1" applyNumberFormat="1" applyFont="1" applyBorder="1" applyProtection="1"/>
    <xf numFmtId="38" fontId="5" fillId="0" borderId="3" xfId="0" applyNumberFormat="1" applyFont="1" applyBorder="1" applyAlignment="1" applyProtection="1"/>
    <xf numFmtId="0" fontId="11" fillId="0" borderId="15" xfId="0" applyFont="1" applyBorder="1"/>
    <xf numFmtId="0" fontId="5" fillId="0" borderId="6" xfId="1" applyNumberFormat="1" applyFont="1" applyBorder="1" applyProtection="1">
      <protection locked="0"/>
    </xf>
    <xf numFmtId="38" fontId="5" fillId="0" borderId="12" xfId="1" applyFont="1" applyBorder="1" applyProtection="1"/>
    <xf numFmtId="38" fontId="5" fillId="0" borderId="13" xfId="1" applyNumberFormat="1" applyFont="1" applyBorder="1" applyProtection="1"/>
    <xf numFmtId="38" fontId="5" fillId="0" borderId="5" xfId="1" applyFont="1" applyBorder="1" applyAlignment="1" applyProtection="1"/>
    <xf numFmtId="178" fontId="5" fillId="0" borderId="6" xfId="1" applyNumberFormat="1" applyFont="1" applyBorder="1" applyProtection="1"/>
    <xf numFmtId="178" fontId="5" fillId="0" borderId="12" xfId="0" applyNumberFormat="1" applyFont="1" applyBorder="1" applyProtection="1"/>
    <xf numFmtId="0" fontId="0" fillId="0" borderId="0" xfId="0" applyBorder="1"/>
    <xf numFmtId="0" fontId="0" fillId="0" borderId="0" xfId="0" applyFill="1" applyBorder="1"/>
    <xf numFmtId="178" fontId="5" fillId="0" borderId="5" xfId="0" applyNumberFormat="1" applyFont="1" applyBorder="1" applyProtection="1"/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42"/>
  <sheetViews>
    <sheetView tabSelected="1" view="pageBreakPreview" zoomScale="60" zoomScaleNormal="90" workbookViewId="0">
      <pane xSplit="2" ySplit="1" topLeftCell="C34" activePane="bottomRight" state="frozen"/>
      <selection pane="topRight" activeCell="C1" sqref="C1"/>
      <selection pane="bottomLeft" activeCell="A2" sqref="A2"/>
      <selection pane="bottomRight" activeCell="H55" sqref="H55"/>
    </sheetView>
  </sheetViews>
  <sheetFormatPr defaultRowHeight="12" x14ac:dyDescent="0.15"/>
  <cols>
    <col min="1" max="1" width="3.7109375" customWidth="1"/>
    <col min="2" max="2" width="16.140625" style="79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21" width="0" hidden="1" customWidth="1"/>
    <col min="25" max="25" width="0" hidden="1" customWidth="1"/>
  </cols>
  <sheetData>
    <row r="1" spans="1:252" ht="17.25" x14ac:dyDescent="0.2">
      <c r="A1" s="22"/>
      <c r="C1" s="22"/>
      <c r="E1" s="22"/>
      <c r="H1" s="30" t="s">
        <v>189</v>
      </c>
      <c r="K1" s="31" t="s">
        <v>0</v>
      </c>
      <c r="R1" s="32" t="s">
        <v>1</v>
      </c>
      <c r="T1" s="32" t="s">
        <v>1</v>
      </c>
    </row>
    <row r="3" spans="1:252" ht="14.25" x14ac:dyDescent="0.15">
      <c r="B3" s="80" t="s">
        <v>75</v>
      </c>
    </row>
    <row r="4" spans="1:252" x14ac:dyDescent="0.15">
      <c r="A4" s="23" t="s">
        <v>2</v>
      </c>
      <c r="B4" s="81"/>
      <c r="C4" s="2" t="s">
        <v>3</v>
      </c>
      <c r="D4" s="49">
        <v>1</v>
      </c>
      <c r="E4" s="74" t="s">
        <v>76</v>
      </c>
      <c r="F4" s="49">
        <v>2</v>
      </c>
      <c r="G4" s="50" t="s">
        <v>18</v>
      </c>
      <c r="H4" s="49">
        <v>3</v>
      </c>
      <c r="I4" s="50" t="s">
        <v>17</v>
      </c>
      <c r="J4" s="49">
        <v>4</v>
      </c>
      <c r="K4" s="50" t="s">
        <v>59</v>
      </c>
      <c r="L4" s="49">
        <v>5</v>
      </c>
      <c r="M4" s="50" t="s">
        <v>59</v>
      </c>
      <c r="N4" s="49">
        <v>6</v>
      </c>
      <c r="O4" s="50" t="s">
        <v>18</v>
      </c>
      <c r="P4" s="49">
        <v>7</v>
      </c>
      <c r="Q4" s="74" t="s">
        <v>81</v>
      </c>
      <c r="R4" s="15"/>
      <c r="S4" s="15"/>
      <c r="T4" s="9" t="s">
        <v>4</v>
      </c>
      <c r="U4" s="10" t="s">
        <v>5</v>
      </c>
      <c r="V4" s="11" t="s">
        <v>6</v>
      </c>
      <c r="W4" s="20" t="s">
        <v>7</v>
      </c>
      <c r="X4" s="125" t="s">
        <v>8</v>
      </c>
      <c r="Y4" s="1" t="s">
        <v>6</v>
      </c>
    </row>
    <row r="5" spans="1:252" x14ac:dyDescent="0.15">
      <c r="A5" s="24" t="s">
        <v>49</v>
      </c>
      <c r="B5" s="82"/>
      <c r="C5" s="3"/>
      <c r="D5" s="51"/>
      <c r="E5" s="52" t="s">
        <v>166</v>
      </c>
      <c r="F5" s="51"/>
      <c r="G5" s="52" t="s">
        <v>77</v>
      </c>
      <c r="H5" s="51"/>
      <c r="I5" s="52" t="s">
        <v>134</v>
      </c>
      <c r="J5" s="51"/>
      <c r="K5" s="52" t="s">
        <v>133</v>
      </c>
      <c r="L5" s="51"/>
      <c r="M5" s="52" t="s">
        <v>78</v>
      </c>
      <c r="N5" s="51"/>
      <c r="O5" s="52" t="s">
        <v>190</v>
      </c>
      <c r="P5" s="51"/>
      <c r="Q5" s="52" t="s">
        <v>165</v>
      </c>
      <c r="R5" s="16" t="s">
        <v>9</v>
      </c>
      <c r="S5" s="18" t="s">
        <v>10</v>
      </c>
      <c r="T5" s="13" t="s">
        <v>11</v>
      </c>
      <c r="U5" s="14" t="s">
        <v>12</v>
      </c>
      <c r="V5" s="12" t="s">
        <v>7</v>
      </c>
      <c r="W5" s="16" t="s">
        <v>13</v>
      </c>
      <c r="X5" s="126" t="s">
        <v>14</v>
      </c>
      <c r="Y5" s="4" t="s">
        <v>15</v>
      </c>
    </row>
    <row r="6" spans="1:252" ht="17.25" customHeight="1" x14ac:dyDescent="0.2">
      <c r="A6" s="27"/>
      <c r="B6" s="82" t="s">
        <v>193</v>
      </c>
      <c r="C6" s="3"/>
      <c r="D6" s="51"/>
      <c r="E6" s="94">
        <v>23314</v>
      </c>
      <c r="F6" s="95"/>
      <c r="G6" s="94">
        <v>22212</v>
      </c>
      <c r="H6" s="95"/>
      <c r="I6" s="94">
        <v>21685</v>
      </c>
      <c r="J6" s="95"/>
      <c r="K6" s="94">
        <v>21371</v>
      </c>
      <c r="L6" s="95"/>
      <c r="M6" s="94">
        <v>18671</v>
      </c>
      <c r="N6" s="95"/>
      <c r="O6" s="94">
        <v>16264</v>
      </c>
      <c r="P6" s="95"/>
      <c r="Q6" s="94">
        <v>13459</v>
      </c>
      <c r="R6" s="16"/>
      <c r="S6" s="18"/>
      <c r="T6" s="13"/>
      <c r="U6" s="14"/>
      <c r="V6" s="12"/>
      <c r="W6" s="16"/>
      <c r="X6" s="126"/>
      <c r="Y6" s="4"/>
    </row>
    <row r="7" spans="1:252" x14ac:dyDescent="0.15">
      <c r="A7" s="26"/>
      <c r="B7" s="84" t="s">
        <v>2</v>
      </c>
      <c r="C7" s="2" t="s">
        <v>3</v>
      </c>
      <c r="D7" s="49">
        <v>8</v>
      </c>
      <c r="E7" s="50" t="s">
        <v>18</v>
      </c>
      <c r="F7" s="49">
        <v>9</v>
      </c>
      <c r="G7" s="50" t="s">
        <v>16</v>
      </c>
      <c r="H7" s="49">
        <v>10</v>
      </c>
      <c r="I7" s="50" t="s">
        <v>16</v>
      </c>
      <c r="J7" s="49">
        <v>11</v>
      </c>
      <c r="K7" s="50" t="s">
        <v>18</v>
      </c>
      <c r="L7" s="49"/>
      <c r="M7" s="50"/>
      <c r="N7" s="49"/>
      <c r="O7" s="50"/>
      <c r="P7" s="49"/>
      <c r="Q7" s="50"/>
      <c r="R7" s="15"/>
      <c r="S7" s="15"/>
      <c r="T7" s="9" t="s">
        <v>4</v>
      </c>
      <c r="U7" s="10" t="s">
        <v>5</v>
      </c>
      <c r="V7" s="44" t="s">
        <v>6</v>
      </c>
      <c r="W7" s="45" t="s">
        <v>7</v>
      </c>
      <c r="X7" s="125" t="s">
        <v>8</v>
      </c>
      <c r="Y7" s="1" t="s">
        <v>6</v>
      </c>
    </row>
    <row r="8" spans="1:252" x14ac:dyDescent="0.15">
      <c r="A8" s="24" t="s">
        <v>49</v>
      </c>
      <c r="B8" s="82"/>
      <c r="C8" s="3"/>
      <c r="D8" s="51"/>
      <c r="E8" s="52" t="s">
        <v>191</v>
      </c>
      <c r="F8" s="51"/>
      <c r="G8" s="52" t="s">
        <v>135</v>
      </c>
      <c r="H8" s="51"/>
      <c r="I8" s="52" t="s">
        <v>196</v>
      </c>
      <c r="J8" s="51"/>
      <c r="K8" s="52" t="s">
        <v>192</v>
      </c>
      <c r="L8" s="51"/>
      <c r="M8" s="52"/>
      <c r="N8" s="51"/>
      <c r="O8" s="52"/>
      <c r="P8" s="51"/>
      <c r="Q8" s="52"/>
      <c r="R8" s="16" t="s">
        <v>9</v>
      </c>
      <c r="S8" s="18" t="s">
        <v>10</v>
      </c>
      <c r="T8" s="13" t="s">
        <v>11</v>
      </c>
      <c r="U8" s="14" t="s">
        <v>12</v>
      </c>
      <c r="V8" s="46" t="s">
        <v>7</v>
      </c>
      <c r="W8" s="41" t="s">
        <v>13</v>
      </c>
      <c r="X8" s="126" t="s">
        <v>14</v>
      </c>
      <c r="Y8" s="4" t="s">
        <v>15</v>
      </c>
    </row>
    <row r="9" spans="1:252" ht="17.25" customHeight="1" x14ac:dyDescent="0.2">
      <c r="A9" s="25"/>
      <c r="B9" s="82" t="s">
        <v>193</v>
      </c>
      <c r="C9" s="5">
        <v>8</v>
      </c>
      <c r="D9" s="53"/>
      <c r="E9" s="94">
        <v>11886</v>
      </c>
      <c r="F9" s="56"/>
      <c r="G9" s="54">
        <v>10701</v>
      </c>
      <c r="H9" s="56"/>
      <c r="I9" s="54">
        <v>10238</v>
      </c>
      <c r="J9" s="56"/>
      <c r="K9" s="54">
        <v>10015</v>
      </c>
      <c r="L9" s="56"/>
      <c r="M9" s="54"/>
      <c r="N9" s="56"/>
      <c r="O9" s="54"/>
      <c r="P9" s="56"/>
      <c r="Q9" s="54"/>
      <c r="R9" s="114">
        <f>E6+G6+I6+K6+M6+O6+Q6+E9+G9+I9+K9</f>
        <v>179816</v>
      </c>
      <c r="S9" s="8"/>
      <c r="T9" s="96">
        <v>0</v>
      </c>
      <c r="U9" s="97">
        <v>0</v>
      </c>
      <c r="V9" s="98">
        <v>2543</v>
      </c>
      <c r="W9" s="99">
        <f>R9+V9</f>
        <v>182359</v>
      </c>
      <c r="X9" s="97">
        <v>24</v>
      </c>
      <c r="Y9" s="93"/>
    </row>
    <row r="10" spans="1:252" x14ac:dyDescent="0.15">
      <c r="A10" s="72"/>
      <c r="B10" s="86"/>
      <c r="C10" s="72"/>
      <c r="D10" s="72"/>
      <c r="E10" s="72"/>
      <c r="F10" s="72"/>
      <c r="G10" s="72"/>
      <c r="H10" s="72"/>
      <c r="I10" s="74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2" ht="14.25" x14ac:dyDescent="0.15">
      <c r="A11" s="73"/>
      <c r="B11" s="87" t="s">
        <v>70</v>
      </c>
      <c r="C11" s="73"/>
      <c r="D11" s="73"/>
      <c r="E11" s="73"/>
      <c r="F11" s="73"/>
      <c r="G11" s="73"/>
      <c r="H11" s="73"/>
      <c r="I11" s="75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AA11" s="71"/>
      <c r="AZ11" s="71"/>
      <c r="BY11" s="71"/>
      <c r="CX11" s="71"/>
      <c r="DW11" s="71"/>
      <c r="EV11" s="71"/>
      <c r="FU11" s="71"/>
      <c r="GT11" s="71"/>
      <c r="HS11" s="71"/>
      <c r="IR11" s="71"/>
    </row>
    <row r="12" spans="1:252" x14ac:dyDescent="0.15">
      <c r="A12" s="26" t="s">
        <v>2</v>
      </c>
      <c r="B12" s="84"/>
      <c r="C12" s="2" t="s">
        <v>3</v>
      </c>
      <c r="D12" s="49">
        <v>1</v>
      </c>
      <c r="E12" s="50" t="s">
        <v>18</v>
      </c>
      <c r="F12" s="49">
        <v>2</v>
      </c>
      <c r="G12" s="50" t="s">
        <v>81</v>
      </c>
      <c r="H12" s="49">
        <v>3</v>
      </c>
      <c r="I12" s="50" t="s">
        <v>16</v>
      </c>
      <c r="J12" s="49">
        <v>4</v>
      </c>
      <c r="K12" s="50" t="s">
        <v>59</v>
      </c>
      <c r="L12" s="49">
        <v>5</v>
      </c>
      <c r="M12" s="50" t="s">
        <v>16</v>
      </c>
      <c r="N12" s="49">
        <v>6</v>
      </c>
      <c r="O12" s="50" t="s">
        <v>199</v>
      </c>
      <c r="P12" s="49"/>
      <c r="Q12" s="50"/>
      <c r="R12" s="15"/>
      <c r="S12" s="15"/>
      <c r="T12" s="9" t="s">
        <v>4</v>
      </c>
      <c r="U12" s="10" t="s">
        <v>5</v>
      </c>
      <c r="V12" s="44" t="s">
        <v>6</v>
      </c>
      <c r="W12" s="45" t="s">
        <v>7</v>
      </c>
      <c r="X12" s="125" t="s">
        <v>8</v>
      </c>
      <c r="Y12" s="1" t="s">
        <v>6</v>
      </c>
    </row>
    <row r="13" spans="1:252" x14ac:dyDescent="0.15">
      <c r="A13" s="27" t="s">
        <v>49</v>
      </c>
      <c r="B13" s="82"/>
      <c r="C13" s="3"/>
      <c r="D13" s="51"/>
      <c r="E13" s="52" t="s">
        <v>194</v>
      </c>
      <c r="F13" s="51"/>
      <c r="G13" s="52" t="s">
        <v>167</v>
      </c>
      <c r="H13" s="51"/>
      <c r="I13" s="52" t="s">
        <v>197</v>
      </c>
      <c r="J13" s="51"/>
      <c r="K13" s="52" t="s">
        <v>195</v>
      </c>
      <c r="L13" s="51"/>
      <c r="M13" s="52" t="s">
        <v>198</v>
      </c>
      <c r="N13" s="51"/>
      <c r="O13" s="52" t="s">
        <v>200</v>
      </c>
      <c r="P13" s="51"/>
      <c r="Q13" s="52"/>
      <c r="R13" s="16" t="s">
        <v>9</v>
      </c>
      <c r="S13" s="18" t="s">
        <v>10</v>
      </c>
      <c r="T13" s="13" t="s">
        <v>11</v>
      </c>
      <c r="U13" s="14" t="s">
        <v>12</v>
      </c>
      <c r="V13" s="46" t="s">
        <v>7</v>
      </c>
      <c r="W13" s="41" t="s">
        <v>13</v>
      </c>
      <c r="X13" s="126" t="s">
        <v>14</v>
      </c>
      <c r="Y13" s="4" t="s">
        <v>15</v>
      </c>
    </row>
    <row r="14" spans="1:252" ht="17.25" x14ac:dyDescent="0.2">
      <c r="A14" s="26"/>
      <c r="B14" s="85" t="s">
        <v>71</v>
      </c>
      <c r="C14" s="5">
        <v>2</v>
      </c>
      <c r="D14" s="53"/>
      <c r="E14" s="64">
        <v>12181.52</v>
      </c>
      <c r="F14" s="101"/>
      <c r="G14" s="100">
        <v>11486</v>
      </c>
      <c r="H14" s="101"/>
      <c r="I14" s="100">
        <v>8598</v>
      </c>
      <c r="J14" s="55"/>
      <c r="K14" s="54">
        <v>7058</v>
      </c>
      <c r="L14" s="56"/>
      <c r="M14" s="64">
        <v>3299.4789999999998</v>
      </c>
      <c r="N14" s="56"/>
      <c r="O14" s="54">
        <v>1639</v>
      </c>
      <c r="P14" s="56"/>
      <c r="Q14" s="54"/>
      <c r="R14" s="121">
        <f>SUM(E14:Q14)</f>
        <v>44261.999000000003</v>
      </c>
      <c r="S14" s="19">
        <v>100</v>
      </c>
      <c r="T14" s="7">
        <v>0</v>
      </c>
      <c r="U14" s="7">
        <v>0</v>
      </c>
      <c r="V14" s="42">
        <v>622</v>
      </c>
      <c r="W14" s="43">
        <v>44884</v>
      </c>
      <c r="X14" s="7">
        <v>3</v>
      </c>
      <c r="Y14" s="6">
        <v>1</v>
      </c>
    </row>
    <row r="15" spans="1:252" x14ac:dyDescent="0.15">
      <c r="A15" s="72"/>
      <c r="B15" s="8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2" ht="14.25" x14ac:dyDescent="0.15">
      <c r="A16" s="73"/>
      <c r="B16" s="87" t="s">
        <v>201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AA16" s="71"/>
      <c r="AZ16" s="71"/>
      <c r="BY16" s="71"/>
      <c r="CX16" s="71"/>
      <c r="DW16" s="71"/>
      <c r="EV16" s="71"/>
      <c r="FU16" s="71"/>
      <c r="GT16" s="71"/>
      <c r="HS16" s="71"/>
      <c r="IR16" s="71"/>
    </row>
    <row r="17" spans="1:252" ht="12" customHeight="1" x14ac:dyDescent="0.15">
      <c r="A17" s="26" t="s">
        <v>2</v>
      </c>
      <c r="B17" s="84"/>
      <c r="C17" s="36" t="s">
        <v>3</v>
      </c>
      <c r="D17" s="65">
        <v>1</v>
      </c>
      <c r="E17" s="50" t="s">
        <v>18</v>
      </c>
      <c r="F17" s="65">
        <v>2</v>
      </c>
      <c r="G17" s="50" t="s">
        <v>59</v>
      </c>
      <c r="H17" s="65">
        <v>3</v>
      </c>
      <c r="I17" s="74" t="s">
        <v>76</v>
      </c>
      <c r="J17" s="65">
        <v>4</v>
      </c>
      <c r="K17" s="50" t="s">
        <v>18</v>
      </c>
      <c r="L17" s="65">
        <v>5</v>
      </c>
      <c r="M17" s="50" t="s">
        <v>18</v>
      </c>
      <c r="N17" s="65">
        <v>6</v>
      </c>
      <c r="O17" s="50" t="s">
        <v>81</v>
      </c>
      <c r="P17" s="65">
        <v>7</v>
      </c>
      <c r="Q17" s="50" t="s">
        <v>17</v>
      </c>
      <c r="R17" s="15"/>
      <c r="S17" s="15"/>
      <c r="T17" s="9" t="s">
        <v>4</v>
      </c>
      <c r="U17" s="10" t="s">
        <v>5</v>
      </c>
      <c r="V17" s="44" t="s">
        <v>6</v>
      </c>
      <c r="W17" s="45" t="s">
        <v>7</v>
      </c>
      <c r="X17" s="125" t="s">
        <v>8</v>
      </c>
      <c r="Y17" s="1" t="s">
        <v>6</v>
      </c>
    </row>
    <row r="18" spans="1:252" ht="12" customHeight="1" x14ac:dyDescent="0.15">
      <c r="A18" s="27" t="s">
        <v>49</v>
      </c>
      <c r="B18" s="82"/>
      <c r="C18" s="37"/>
      <c r="D18" s="68"/>
      <c r="E18" s="75" t="s">
        <v>206</v>
      </c>
      <c r="F18" s="68"/>
      <c r="G18" s="75" t="s">
        <v>149</v>
      </c>
      <c r="H18" s="68"/>
      <c r="I18" s="75" t="s">
        <v>202</v>
      </c>
      <c r="J18" s="68"/>
      <c r="K18" s="75" t="s">
        <v>168</v>
      </c>
      <c r="L18" s="68"/>
      <c r="M18" s="75" t="s">
        <v>203</v>
      </c>
      <c r="N18" s="68"/>
      <c r="O18" s="75" t="s">
        <v>204</v>
      </c>
      <c r="P18" s="68"/>
      <c r="Q18" s="75" t="s">
        <v>205</v>
      </c>
      <c r="R18" s="16" t="s">
        <v>9</v>
      </c>
      <c r="S18" s="18" t="s">
        <v>10</v>
      </c>
      <c r="T18" s="13" t="s">
        <v>11</v>
      </c>
      <c r="U18" s="14" t="s">
        <v>12</v>
      </c>
      <c r="V18" s="46" t="s">
        <v>7</v>
      </c>
      <c r="W18" s="41" t="s">
        <v>13</v>
      </c>
      <c r="X18" s="126" t="s">
        <v>14</v>
      </c>
      <c r="Y18" s="4" t="s">
        <v>15</v>
      </c>
    </row>
    <row r="19" spans="1:252" ht="17.25" x14ac:dyDescent="0.2">
      <c r="A19" s="26"/>
      <c r="B19" s="83" t="s">
        <v>19</v>
      </c>
      <c r="C19" s="5"/>
      <c r="D19" s="53"/>
      <c r="E19" s="54">
        <v>20186</v>
      </c>
      <c r="F19" s="56"/>
      <c r="G19" s="54">
        <v>17052</v>
      </c>
      <c r="H19" s="56"/>
      <c r="I19" s="54">
        <v>13996</v>
      </c>
      <c r="J19" s="56"/>
      <c r="K19" s="54">
        <v>12032</v>
      </c>
      <c r="L19" s="56"/>
      <c r="M19" s="54">
        <v>11604</v>
      </c>
      <c r="N19" s="56"/>
      <c r="O19" s="54">
        <v>11139</v>
      </c>
      <c r="P19" s="56"/>
      <c r="Q19" s="54">
        <v>7529</v>
      </c>
      <c r="R19" s="78"/>
      <c r="S19" s="33"/>
      <c r="T19" s="34"/>
      <c r="U19" s="34"/>
      <c r="V19" s="47"/>
      <c r="W19" s="48"/>
      <c r="X19" s="34"/>
      <c r="Y19" s="35">
        <v>0.83</v>
      </c>
    </row>
    <row r="20" spans="1:252" ht="12" customHeight="1" x14ac:dyDescent="0.15">
      <c r="A20" s="26" t="s">
        <v>2</v>
      </c>
      <c r="B20" s="84"/>
      <c r="C20" s="36" t="s">
        <v>3</v>
      </c>
      <c r="D20" s="65">
        <v>8</v>
      </c>
      <c r="E20" s="50" t="s">
        <v>69</v>
      </c>
      <c r="F20" s="65"/>
      <c r="G20" s="50"/>
      <c r="H20" s="65"/>
      <c r="I20" s="50"/>
      <c r="J20" s="65"/>
      <c r="K20" s="50"/>
      <c r="L20" s="65"/>
      <c r="M20" s="50"/>
      <c r="N20" s="65"/>
      <c r="O20" s="50"/>
      <c r="P20" s="65"/>
      <c r="Q20" s="50"/>
      <c r="R20" s="15"/>
      <c r="S20" s="15"/>
      <c r="T20" s="9" t="s">
        <v>4</v>
      </c>
      <c r="U20" s="10" t="s">
        <v>5</v>
      </c>
      <c r="V20" s="44" t="s">
        <v>6</v>
      </c>
      <c r="W20" s="45" t="s">
        <v>7</v>
      </c>
      <c r="X20" s="125" t="s">
        <v>8</v>
      </c>
      <c r="Y20" s="1" t="s">
        <v>6</v>
      </c>
    </row>
    <row r="21" spans="1:252" ht="12" customHeight="1" x14ac:dyDescent="0.15">
      <c r="A21" s="27" t="s">
        <v>49</v>
      </c>
      <c r="B21" s="82"/>
      <c r="C21" s="37"/>
      <c r="D21" s="68"/>
      <c r="E21" s="75" t="s">
        <v>98</v>
      </c>
      <c r="F21" s="68"/>
      <c r="G21" s="75"/>
      <c r="H21" s="68"/>
      <c r="I21" s="75"/>
      <c r="J21" s="68"/>
      <c r="K21" s="75"/>
      <c r="L21" s="68"/>
      <c r="M21" s="75"/>
      <c r="N21" s="68"/>
      <c r="O21" s="75"/>
      <c r="P21" s="68"/>
      <c r="Q21" s="75"/>
      <c r="R21" s="16" t="s">
        <v>9</v>
      </c>
      <c r="S21" s="18" t="s">
        <v>10</v>
      </c>
      <c r="T21" s="13" t="s">
        <v>11</v>
      </c>
      <c r="U21" s="14" t="s">
        <v>12</v>
      </c>
      <c r="V21" s="46" t="s">
        <v>7</v>
      </c>
      <c r="W21" s="41" t="s">
        <v>13</v>
      </c>
      <c r="X21" s="126" t="s">
        <v>14</v>
      </c>
      <c r="Y21" s="4" t="s">
        <v>15</v>
      </c>
    </row>
    <row r="22" spans="1:252" ht="17.25" x14ac:dyDescent="0.2">
      <c r="A22" s="26"/>
      <c r="B22" s="85" t="s">
        <v>19</v>
      </c>
      <c r="C22" s="70">
        <v>5</v>
      </c>
      <c r="D22" s="62"/>
      <c r="E22" s="66">
        <v>6601</v>
      </c>
      <c r="F22" s="67"/>
      <c r="G22" s="66"/>
      <c r="H22" s="67"/>
      <c r="I22" s="66"/>
      <c r="J22" s="67"/>
      <c r="K22" s="108"/>
      <c r="L22" s="67"/>
      <c r="M22" s="66"/>
      <c r="N22" s="67"/>
      <c r="O22" s="66"/>
      <c r="P22" s="67"/>
      <c r="Q22" s="66"/>
      <c r="R22" s="117">
        <f>SUM(E22:Q22)+SUM(E19:Q19)</f>
        <v>100139</v>
      </c>
      <c r="S22" s="33">
        <v>100</v>
      </c>
      <c r="T22" s="34">
        <v>1E-3</v>
      </c>
      <c r="U22" s="34">
        <v>0</v>
      </c>
      <c r="V22" s="47">
        <v>1311</v>
      </c>
      <c r="W22" s="48">
        <v>101450</v>
      </c>
      <c r="X22" s="34">
        <v>31</v>
      </c>
      <c r="Y22" s="35">
        <v>0.83</v>
      </c>
    </row>
    <row r="23" spans="1:252" x14ac:dyDescent="0.15">
      <c r="A23" s="72"/>
      <c r="B23" s="8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2" ht="14.25" x14ac:dyDescent="0.15">
      <c r="A24" s="73"/>
      <c r="B24" s="87" t="s">
        <v>52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AA24" s="71"/>
      <c r="AZ24" s="71"/>
      <c r="BY24" s="71"/>
      <c r="CX24" s="71"/>
      <c r="DW24" s="71"/>
      <c r="EV24" s="71"/>
      <c r="FU24" s="71"/>
      <c r="GT24" s="71"/>
      <c r="HS24" s="71"/>
      <c r="IR24" s="71"/>
    </row>
    <row r="25" spans="1:252" x14ac:dyDescent="0.15">
      <c r="A25" s="26" t="s">
        <v>2</v>
      </c>
      <c r="B25" s="84"/>
      <c r="C25" s="2" t="s">
        <v>3</v>
      </c>
      <c r="D25" s="49">
        <v>1</v>
      </c>
      <c r="E25" s="50" t="s">
        <v>18</v>
      </c>
      <c r="F25" s="49">
        <v>2</v>
      </c>
      <c r="G25" s="74" t="s">
        <v>76</v>
      </c>
      <c r="H25" s="49">
        <v>3</v>
      </c>
      <c r="I25" s="50" t="s">
        <v>59</v>
      </c>
      <c r="J25" s="49">
        <v>4</v>
      </c>
      <c r="K25" s="50" t="s">
        <v>59</v>
      </c>
      <c r="L25" s="49">
        <v>5</v>
      </c>
      <c r="M25" s="50" t="s">
        <v>18</v>
      </c>
      <c r="N25" s="49">
        <v>6</v>
      </c>
      <c r="O25" s="50" t="s">
        <v>17</v>
      </c>
      <c r="P25" s="49">
        <v>7</v>
      </c>
      <c r="Q25" s="50" t="s">
        <v>81</v>
      </c>
      <c r="R25" s="15"/>
      <c r="S25" s="15"/>
      <c r="T25" s="9" t="s">
        <v>4</v>
      </c>
      <c r="U25" s="10" t="s">
        <v>5</v>
      </c>
      <c r="V25" s="44" t="s">
        <v>6</v>
      </c>
      <c r="W25" s="45" t="s">
        <v>7</v>
      </c>
      <c r="X25" s="125" t="s">
        <v>8</v>
      </c>
      <c r="Y25" s="1" t="s">
        <v>6</v>
      </c>
    </row>
    <row r="26" spans="1:252" x14ac:dyDescent="0.15">
      <c r="A26" s="27" t="s">
        <v>49</v>
      </c>
      <c r="B26" s="82"/>
      <c r="C26" s="3"/>
      <c r="D26" s="51"/>
      <c r="E26" s="52" t="s">
        <v>211</v>
      </c>
      <c r="F26" s="51"/>
      <c r="G26" s="52" t="s">
        <v>150</v>
      </c>
      <c r="H26" s="51"/>
      <c r="I26" s="52" t="s">
        <v>207</v>
      </c>
      <c r="J26" s="51"/>
      <c r="K26" s="52" t="s">
        <v>136</v>
      </c>
      <c r="L26" s="51"/>
      <c r="M26" s="52" t="s">
        <v>208</v>
      </c>
      <c r="N26" s="51"/>
      <c r="O26" s="52" t="s">
        <v>209</v>
      </c>
      <c r="P26" s="51"/>
      <c r="Q26" s="52" t="s">
        <v>151</v>
      </c>
      <c r="R26" s="16" t="s">
        <v>9</v>
      </c>
      <c r="S26" s="18" t="s">
        <v>10</v>
      </c>
      <c r="T26" s="13" t="s">
        <v>11</v>
      </c>
      <c r="U26" s="14" t="s">
        <v>12</v>
      </c>
      <c r="V26" s="46" t="s">
        <v>7</v>
      </c>
      <c r="W26" s="41" t="s">
        <v>13</v>
      </c>
      <c r="X26" s="126" t="s">
        <v>14</v>
      </c>
      <c r="Y26" s="4" t="s">
        <v>15</v>
      </c>
    </row>
    <row r="27" spans="1:252" ht="17.25" x14ac:dyDescent="0.2">
      <c r="A27" s="26"/>
      <c r="B27" s="85" t="s">
        <v>20</v>
      </c>
      <c r="C27" s="5"/>
      <c r="D27" s="53"/>
      <c r="E27" s="54">
        <v>25023</v>
      </c>
      <c r="F27" s="55"/>
      <c r="G27" s="69">
        <v>18242</v>
      </c>
      <c r="H27" s="55"/>
      <c r="I27" s="54">
        <v>16578</v>
      </c>
      <c r="J27" s="55"/>
      <c r="K27" s="69">
        <v>13839</v>
      </c>
      <c r="L27" s="56"/>
      <c r="M27" s="69">
        <v>12848</v>
      </c>
      <c r="N27" s="56"/>
      <c r="O27" s="69">
        <v>12644</v>
      </c>
      <c r="P27" s="56"/>
      <c r="Q27" s="64">
        <v>12270.713</v>
      </c>
      <c r="R27" s="17"/>
      <c r="S27" s="19"/>
      <c r="T27" s="7"/>
      <c r="U27" s="7"/>
      <c r="V27" s="42"/>
      <c r="W27" s="43"/>
      <c r="X27" s="7"/>
      <c r="Y27" s="6"/>
    </row>
    <row r="28" spans="1:252" x14ac:dyDescent="0.15">
      <c r="A28" s="26" t="s">
        <v>2</v>
      </c>
      <c r="B28" s="84"/>
      <c r="C28" s="2"/>
      <c r="D28" s="49">
        <v>8</v>
      </c>
      <c r="E28" s="50" t="s">
        <v>18</v>
      </c>
      <c r="F28" s="49"/>
      <c r="G28" s="50"/>
      <c r="H28" s="49"/>
      <c r="I28" s="50"/>
      <c r="J28" s="49"/>
      <c r="K28" s="50"/>
      <c r="L28" s="49"/>
      <c r="M28" s="50"/>
      <c r="N28" s="49"/>
      <c r="O28" s="50"/>
      <c r="P28" s="49"/>
      <c r="Q28" s="50"/>
      <c r="R28" s="15"/>
      <c r="S28" s="15"/>
      <c r="T28" s="9" t="s">
        <v>4</v>
      </c>
      <c r="U28" s="10" t="s">
        <v>5</v>
      </c>
      <c r="V28" s="44" t="s">
        <v>6</v>
      </c>
      <c r="W28" s="45" t="s">
        <v>7</v>
      </c>
      <c r="X28" s="125" t="s">
        <v>8</v>
      </c>
      <c r="Y28" s="1" t="s">
        <v>6</v>
      </c>
    </row>
    <row r="29" spans="1:252" x14ac:dyDescent="0.15">
      <c r="A29" s="27" t="s">
        <v>49</v>
      </c>
      <c r="B29" s="82"/>
      <c r="C29" s="3"/>
      <c r="D29" s="51"/>
      <c r="E29" s="52" t="s">
        <v>210</v>
      </c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16" t="s">
        <v>9</v>
      </c>
      <c r="S29" s="18" t="s">
        <v>10</v>
      </c>
      <c r="T29" s="13" t="s">
        <v>11</v>
      </c>
      <c r="U29" s="14" t="s">
        <v>12</v>
      </c>
      <c r="V29" s="46" t="s">
        <v>7</v>
      </c>
      <c r="W29" s="41" t="s">
        <v>13</v>
      </c>
      <c r="X29" s="126" t="s">
        <v>14</v>
      </c>
      <c r="Y29" s="4" t="s">
        <v>15</v>
      </c>
    </row>
    <row r="30" spans="1:252" ht="17.25" x14ac:dyDescent="0.2">
      <c r="A30" s="26"/>
      <c r="B30" s="85" t="s">
        <v>20</v>
      </c>
      <c r="C30" s="5">
        <v>6</v>
      </c>
      <c r="D30" s="53"/>
      <c r="E30" s="64">
        <v>12097.286</v>
      </c>
      <c r="F30" s="55"/>
      <c r="G30" s="54"/>
      <c r="H30" s="55"/>
      <c r="I30" s="54"/>
      <c r="J30" s="55"/>
      <c r="K30" s="54"/>
      <c r="L30" s="55"/>
      <c r="M30" s="54"/>
      <c r="N30" s="55"/>
      <c r="O30" s="54"/>
      <c r="P30" s="56"/>
      <c r="Q30" s="64"/>
      <c r="R30" s="89">
        <f>E27+G27+I27+K27+M27+O27+Q27+M30+K30+I30+G30+E30+O30+Q30</f>
        <v>123541.99900000001</v>
      </c>
      <c r="S30" s="19">
        <v>100</v>
      </c>
      <c r="T30" s="7">
        <v>1E-3</v>
      </c>
      <c r="U30" s="7">
        <v>0</v>
      </c>
      <c r="V30" s="42">
        <v>1725</v>
      </c>
      <c r="W30" s="43">
        <v>125267</v>
      </c>
      <c r="X30" s="7">
        <v>4</v>
      </c>
      <c r="Y30" s="6">
        <v>0.75</v>
      </c>
      <c r="Z30" s="29"/>
    </row>
    <row r="31" spans="1:252" x14ac:dyDescent="0.15">
      <c r="A31" s="72"/>
      <c r="B31" s="86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2" ht="14.25" x14ac:dyDescent="0.15">
      <c r="A32" s="73"/>
      <c r="B32" s="87" t="s">
        <v>121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AA32" s="71"/>
      <c r="AZ32" s="71"/>
      <c r="BY32" s="71"/>
      <c r="CX32" s="71"/>
      <c r="DW32" s="71"/>
      <c r="EV32" s="71"/>
      <c r="FU32" s="71"/>
      <c r="GT32" s="71"/>
      <c r="HS32" s="71"/>
      <c r="IR32" s="71"/>
    </row>
    <row r="33" spans="1:252" x14ac:dyDescent="0.15">
      <c r="A33" s="26" t="s">
        <v>2</v>
      </c>
      <c r="B33" s="84"/>
      <c r="C33" s="2" t="s">
        <v>3</v>
      </c>
      <c r="D33" s="49">
        <v>1</v>
      </c>
      <c r="E33" s="50" t="s">
        <v>18</v>
      </c>
      <c r="F33" s="49">
        <v>2</v>
      </c>
      <c r="G33" s="50" t="s">
        <v>212</v>
      </c>
      <c r="H33" s="49"/>
      <c r="I33" s="50"/>
      <c r="J33" s="49"/>
      <c r="K33" s="50"/>
      <c r="L33" s="49"/>
      <c r="M33" s="50"/>
      <c r="N33" s="49"/>
      <c r="O33" s="50"/>
      <c r="P33" s="49"/>
      <c r="Q33" s="50"/>
      <c r="R33" s="15"/>
      <c r="S33" s="15"/>
      <c r="T33" s="9" t="s">
        <v>4</v>
      </c>
      <c r="U33" s="10" t="s">
        <v>5</v>
      </c>
      <c r="V33" s="44" t="s">
        <v>6</v>
      </c>
      <c r="W33" s="45" t="s">
        <v>7</v>
      </c>
      <c r="X33" s="125" t="s">
        <v>8</v>
      </c>
      <c r="Y33" s="1" t="s">
        <v>6</v>
      </c>
    </row>
    <row r="34" spans="1:252" x14ac:dyDescent="0.15">
      <c r="A34" s="27" t="s">
        <v>49</v>
      </c>
      <c r="B34" s="82"/>
      <c r="C34" s="3"/>
      <c r="D34" s="51"/>
      <c r="E34" s="52" t="s">
        <v>169</v>
      </c>
      <c r="F34" s="51"/>
      <c r="G34" s="52" t="s">
        <v>188</v>
      </c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16" t="s">
        <v>9</v>
      </c>
      <c r="S34" s="18" t="s">
        <v>10</v>
      </c>
      <c r="T34" s="13" t="s">
        <v>11</v>
      </c>
      <c r="U34" s="14" t="s">
        <v>12</v>
      </c>
      <c r="V34" s="46" t="s">
        <v>7</v>
      </c>
      <c r="W34" s="41" t="s">
        <v>13</v>
      </c>
      <c r="X34" s="126" t="s">
        <v>14</v>
      </c>
      <c r="Y34" s="4" t="s">
        <v>15</v>
      </c>
    </row>
    <row r="35" spans="1:252" ht="17.25" x14ac:dyDescent="0.2">
      <c r="A35" s="26"/>
      <c r="B35" s="85" t="s">
        <v>122</v>
      </c>
      <c r="C35" s="5">
        <v>1</v>
      </c>
      <c r="D35" s="53"/>
      <c r="E35" s="54">
        <v>19545</v>
      </c>
      <c r="F35" s="55"/>
      <c r="G35" s="54">
        <v>11002</v>
      </c>
      <c r="H35" s="55"/>
      <c r="I35" s="54"/>
      <c r="J35" s="55"/>
      <c r="K35" s="54"/>
      <c r="L35" s="55"/>
      <c r="M35" s="57"/>
      <c r="N35" s="55"/>
      <c r="O35" s="57"/>
      <c r="P35" s="55"/>
      <c r="Q35" s="57"/>
      <c r="R35" s="117">
        <f>SUM(E35:Q35)</f>
        <v>30547</v>
      </c>
      <c r="S35" s="19">
        <v>100</v>
      </c>
      <c r="T35" s="7">
        <v>0</v>
      </c>
      <c r="U35" s="7">
        <v>0</v>
      </c>
      <c r="V35" s="42">
        <v>786</v>
      </c>
      <c r="W35" s="43">
        <v>31333</v>
      </c>
      <c r="X35" s="7">
        <v>4</v>
      </c>
      <c r="Y35" s="6">
        <v>1.82</v>
      </c>
    </row>
    <row r="36" spans="1:252" x14ac:dyDescent="0.15">
      <c r="A36" s="72"/>
      <c r="B36" s="86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2" ht="14.25" x14ac:dyDescent="0.15">
      <c r="A37" s="73"/>
      <c r="B37" s="87" t="s">
        <v>73</v>
      </c>
      <c r="C37" s="73"/>
      <c r="D37" s="73"/>
      <c r="E37" s="102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AA37" s="71"/>
      <c r="AZ37" s="71"/>
      <c r="BY37" s="71"/>
      <c r="CX37" s="71"/>
      <c r="DW37" s="71"/>
      <c r="EV37" s="71"/>
      <c r="FU37" s="71"/>
      <c r="GT37" s="71"/>
      <c r="HS37" s="71"/>
      <c r="IR37" s="71"/>
    </row>
    <row r="38" spans="1:252" x14ac:dyDescent="0.15">
      <c r="A38" s="26" t="s">
        <v>2</v>
      </c>
      <c r="B38" s="84"/>
      <c r="C38" s="2" t="s">
        <v>3</v>
      </c>
      <c r="D38" s="49">
        <v>1</v>
      </c>
      <c r="E38" s="50" t="s">
        <v>57</v>
      </c>
      <c r="F38" s="49">
        <v>2</v>
      </c>
      <c r="G38" s="50" t="s">
        <v>170</v>
      </c>
      <c r="H38" s="49"/>
      <c r="I38" s="50"/>
      <c r="J38" s="49"/>
      <c r="K38" s="50"/>
      <c r="L38" s="49"/>
      <c r="M38" s="50"/>
      <c r="N38" s="49"/>
      <c r="O38" s="50"/>
      <c r="P38" s="49"/>
      <c r="Q38" s="50"/>
      <c r="R38" s="15"/>
      <c r="S38" s="15"/>
      <c r="T38" s="9" t="s">
        <v>4</v>
      </c>
      <c r="U38" s="10" t="s">
        <v>5</v>
      </c>
      <c r="V38" s="44" t="s">
        <v>6</v>
      </c>
      <c r="W38" s="45" t="s">
        <v>7</v>
      </c>
      <c r="X38" s="125" t="s">
        <v>8</v>
      </c>
      <c r="Y38" s="1" t="s">
        <v>6</v>
      </c>
    </row>
    <row r="39" spans="1:252" x14ac:dyDescent="0.15">
      <c r="A39" s="27" t="s">
        <v>49</v>
      </c>
      <c r="B39" s="82"/>
      <c r="C39" s="3"/>
      <c r="D39" s="51"/>
      <c r="E39" s="52" t="s">
        <v>213</v>
      </c>
      <c r="F39" s="51"/>
      <c r="G39" s="52" t="s">
        <v>214</v>
      </c>
      <c r="H39" s="51"/>
      <c r="I39" s="52"/>
      <c r="J39" s="51"/>
      <c r="K39" s="92"/>
      <c r="L39" s="51"/>
      <c r="M39" s="52"/>
      <c r="N39" s="51"/>
      <c r="O39" s="52"/>
      <c r="P39" s="51"/>
      <c r="Q39" s="52"/>
      <c r="R39" s="16" t="s">
        <v>9</v>
      </c>
      <c r="S39" s="18" t="s">
        <v>10</v>
      </c>
      <c r="T39" s="13" t="s">
        <v>11</v>
      </c>
      <c r="U39" s="14" t="s">
        <v>12</v>
      </c>
      <c r="V39" s="46" t="s">
        <v>7</v>
      </c>
      <c r="W39" s="41" t="s">
        <v>13</v>
      </c>
      <c r="X39" s="126" t="s">
        <v>14</v>
      </c>
      <c r="Y39" s="4" t="s">
        <v>15</v>
      </c>
    </row>
    <row r="40" spans="1:252" ht="17.25" x14ac:dyDescent="0.2">
      <c r="A40" s="26"/>
      <c r="B40" s="85" t="s">
        <v>74</v>
      </c>
      <c r="C40" s="5">
        <v>1</v>
      </c>
      <c r="D40" s="53"/>
      <c r="E40" s="54">
        <v>20824</v>
      </c>
      <c r="F40" s="55"/>
      <c r="G40" s="54">
        <v>12044</v>
      </c>
      <c r="H40" s="55"/>
      <c r="I40" s="54"/>
      <c r="J40" s="55"/>
      <c r="K40" s="54"/>
      <c r="L40" s="55"/>
      <c r="M40" s="57"/>
      <c r="N40" s="55"/>
      <c r="O40" s="57"/>
      <c r="P40" s="55"/>
      <c r="Q40" s="57"/>
      <c r="R40" s="117">
        <f>SUM(E40:Q40)</f>
        <v>32868</v>
      </c>
      <c r="S40" s="19">
        <v>100</v>
      </c>
      <c r="T40" s="7">
        <v>0</v>
      </c>
      <c r="U40" s="7"/>
      <c r="V40" s="42">
        <v>812</v>
      </c>
      <c r="W40" s="43">
        <v>33680</v>
      </c>
      <c r="X40" s="7">
        <v>0</v>
      </c>
      <c r="Y40" s="6">
        <v>1.89</v>
      </c>
    </row>
    <row r="41" spans="1:252" x14ac:dyDescent="0.15">
      <c r="A41" s="72"/>
      <c r="B41" s="86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2" ht="14.25" x14ac:dyDescent="0.15">
      <c r="A42" s="73"/>
      <c r="B42" s="87" t="s">
        <v>82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AA42" s="71"/>
      <c r="AZ42" s="71"/>
      <c r="BY42" s="71"/>
      <c r="CX42" s="71"/>
      <c r="DW42" s="71"/>
      <c r="EV42" s="71"/>
      <c r="FU42" s="71"/>
      <c r="GT42" s="71"/>
      <c r="HS42" s="71"/>
      <c r="IR42" s="71"/>
    </row>
    <row r="43" spans="1:252" x14ac:dyDescent="0.15">
      <c r="A43" s="26" t="s">
        <v>2</v>
      </c>
      <c r="B43" s="84"/>
      <c r="C43" s="2" t="s">
        <v>3</v>
      </c>
      <c r="D43" s="49">
        <v>1</v>
      </c>
      <c r="E43" s="50" t="s">
        <v>18</v>
      </c>
      <c r="F43" s="49">
        <v>2</v>
      </c>
      <c r="G43" s="50" t="s">
        <v>18</v>
      </c>
      <c r="H43" s="49">
        <v>3</v>
      </c>
      <c r="I43" s="50" t="s">
        <v>59</v>
      </c>
      <c r="J43" s="49">
        <v>4</v>
      </c>
      <c r="K43" s="74" t="s">
        <v>76</v>
      </c>
      <c r="L43" s="49">
        <v>5</v>
      </c>
      <c r="M43" s="50" t="s">
        <v>80</v>
      </c>
      <c r="N43" s="49">
        <v>6</v>
      </c>
      <c r="O43" s="50" t="s">
        <v>217</v>
      </c>
      <c r="P43" s="49"/>
      <c r="Q43" s="50"/>
      <c r="R43" s="15"/>
      <c r="S43" s="15"/>
      <c r="T43" s="9" t="s">
        <v>4</v>
      </c>
      <c r="U43" s="10" t="s">
        <v>5</v>
      </c>
      <c r="V43" s="44" t="s">
        <v>6</v>
      </c>
      <c r="W43" s="45" t="s">
        <v>7</v>
      </c>
      <c r="X43" s="125" t="s">
        <v>8</v>
      </c>
      <c r="Y43" s="1" t="s">
        <v>6</v>
      </c>
    </row>
    <row r="44" spans="1:252" x14ac:dyDescent="0.15">
      <c r="A44" s="27" t="s">
        <v>49</v>
      </c>
      <c r="B44" s="82"/>
      <c r="C44" s="3"/>
      <c r="D44" s="51"/>
      <c r="E44" s="52" t="s">
        <v>153</v>
      </c>
      <c r="F44" s="51"/>
      <c r="G44" s="52" t="s">
        <v>215</v>
      </c>
      <c r="H44" s="51"/>
      <c r="I44" s="52" t="s">
        <v>137</v>
      </c>
      <c r="J44" s="51"/>
      <c r="K44" s="52" t="s">
        <v>216</v>
      </c>
      <c r="L44" s="51"/>
      <c r="M44" s="52" t="s">
        <v>84</v>
      </c>
      <c r="N44" s="51"/>
      <c r="O44" s="52" t="s">
        <v>218</v>
      </c>
      <c r="P44" s="51"/>
      <c r="Q44" s="52"/>
      <c r="R44" s="16" t="s">
        <v>9</v>
      </c>
      <c r="S44" s="18" t="s">
        <v>10</v>
      </c>
      <c r="T44" s="13" t="s">
        <v>11</v>
      </c>
      <c r="U44" s="14" t="s">
        <v>12</v>
      </c>
      <c r="V44" s="46" t="s">
        <v>7</v>
      </c>
      <c r="W44" s="41" t="s">
        <v>13</v>
      </c>
      <c r="X44" s="126" t="s">
        <v>14</v>
      </c>
      <c r="Y44" s="4" t="s">
        <v>15</v>
      </c>
    </row>
    <row r="45" spans="1:252" ht="17.25" x14ac:dyDescent="0.2">
      <c r="A45" s="26"/>
      <c r="B45" s="85" t="s">
        <v>83</v>
      </c>
      <c r="C45" s="5">
        <v>4</v>
      </c>
      <c r="D45" s="53"/>
      <c r="E45" s="54">
        <v>26101</v>
      </c>
      <c r="F45" s="55"/>
      <c r="G45" s="54">
        <v>18737</v>
      </c>
      <c r="H45" s="55"/>
      <c r="I45" s="54">
        <v>18723</v>
      </c>
      <c r="J45" s="55"/>
      <c r="K45" s="54">
        <v>14022</v>
      </c>
      <c r="L45" s="55"/>
      <c r="M45" s="54">
        <v>12122</v>
      </c>
      <c r="N45" s="55"/>
      <c r="O45" s="54">
        <v>4937</v>
      </c>
      <c r="P45" s="55"/>
      <c r="Q45" s="54"/>
      <c r="R45" s="117">
        <f>SUM(E45:Q45)</f>
        <v>94642</v>
      </c>
      <c r="S45" s="19">
        <v>100</v>
      </c>
      <c r="T45" s="7"/>
      <c r="U45" s="7"/>
      <c r="V45" s="42">
        <v>1131</v>
      </c>
      <c r="W45" s="43">
        <v>95773</v>
      </c>
      <c r="X45" s="7">
        <v>4</v>
      </c>
      <c r="Y45" s="6">
        <v>0.71</v>
      </c>
    </row>
    <row r="46" spans="1:252" x14ac:dyDescent="0.15">
      <c r="A46" s="72"/>
      <c r="B46" s="86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2" ht="14.25" x14ac:dyDescent="0.15">
      <c r="A47" s="73"/>
      <c r="B47" s="87" t="s">
        <v>219</v>
      </c>
      <c r="C47" s="73"/>
      <c r="D47" s="73"/>
      <c r="E47" s="115" t="s">
        <v>220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AA47" s="71"/>
      <c r="AZ47" s="71"/>
      <c r="BY47" s="71"/>
      <c r="CX47" s="71"/>
      <c r="DW47" s="71"/>
      <c r="EV47" s="71"/>
      <c r="FU47" s="71"/>
      <c r="GT47" s="71"/>
      <c r="HS47" s="71"/>
      <c r="IR47" s="71"/>
    </row>
    <row r="48" spans="1:252" x14ac:dyDescent="0.15">
      <c r="A48" s="26" t="s">
        <v>2</v>
      </c>
      <c r="B48" s="84"/>
      <c r="C48" s="2" t="s">
        <v>3</v>
      </c>
      <c r="D48" s="49">
        <v>1</v>
      </c>
      <c r="E48" s="50" t="s">
        <v>18</v>
      </c>
      <c r="F48" s="49"/>
      <c r="G48" s="50"/>
      <c r="H48" s="49"/>
      <c r="I48" s="50"/>
      <c r="J48" s="49"/>
      <c r="K48" s="50"/>
      <c r="L48" s="49"/>
      <c r="M48" s="50"/>
      <c r="N48" s="49"/>
      <c r="O48" s="50"/>
      <c r="P48" s="49"/>
      <c r="Q48" s="50"/>
      <c r="R48" s="15"/>
      <c r="S48" s="15"/>
      <c r="T48" s="9" t="s">
        <v>4</v>
      </c>
      <c r="U48" s="10" t="s">
        <v>5</v>
      </c>
      <c r="V48" s="44" t="s">
        <v>6</v>
      </c>
      <c r="W48" s="45" t="s">
        <v>7</v>
      </c>
      <c r="X48" s="125" t="s">
        <v>8</v>
      </c>
      <c r="Y48" s="1" t="s">
        <v>6</v>
      </c>
    </row>
    <row r="49" spans="1:252" x14ac:dyDescent="0.15">
      <c r="A49" s="27" t="s">
        <v>49</v>
      </c>
      <c r="B49" s="82"/>
      <c r="C49" s="3"/>
      <c r="D49" s="51"/>
      <c r="E49" s="52" t="s">
        <v>221</v>
      </c>
      <c r="F49" s="51"/>
      <c r="G49" s="52"/>
      <c r="H49" s="51"/>
      <c r="I49" s="52"/>
      <c r="J49" s="51"/>
      <c r="K49" s="52"/>
      <c r="L49" s="51"/>
      <c r="M49" s="52"/>
      <c r="N49" s="51"/>
      <c r="O49" s="52"/>
      <c r="P49" s="51"/>
      <c r="Q49" s="52"/>
      <c r="R49" s="16" t="s">
        <v>9</v>
      </c>
      <c r="S49" s="18" t="s">
        <v>10</v>
      </c>
      <c r="T49" s="13" t="s">
        <v>11</v>
      </c>
      <c r="U49" s="14" t="s">
        <v>12</v>
      </c>
      <c r="V49" s="46" t="s">
        <v>7</v>
      </c>
      <c r="W49" s="41" t="s">
        <v>13</v>
      </c>
      <c r="X49" s="126" t="s">
        <v>14</v>
      </c>
      <c r="Y49" s="4" t="s">
        <v>15</v>
      </c>
    </row>
    <row r="50" spans="1:252" ht="17.25" x14ac:dyDescent="0.2">
      <c r="A50" s="26"/>
      <c r="B50" s="85" t="s">
        <v>21</v>
      </c>
      <c r="C50" s="5">
        <v>1</v>
      </c>
      <c r="D50" s="53"/>
      <c r="E50" s="54"/>
      <c r="F50" s="55"/>
      <c r="G50" s="69"/>
      <c r="H50" s="76"/>
      <c r="I50" s="69"/>
      <c r="J50" s="55"/>
      <c r="K50" s="54"/>
      <c r="L50" s="55"/>
      <c r="M50" s="57"/>
      <c r="N50" s="55"/>
      <c r="O50" s="57"/>
      <c r="P50" s="55"/>
      <c r="Q50" s="57"/>
      <c r="R50" s="78"/>
      <c r="S50" s="19"/>
      <c r="T50" s="7"/>
      <c r="U50" s="7"/>
      <c r="V50" s="42"/>
      <c r="W50" s="43"/>
      <c r="X50" s="7"/>
      <c r="Y50" s="6">
        <v>1.35</v>
      </c>
    </row>
    <row r="51" spans="1:252" x14ac:dyDescent="0.15">
      <c r="A51" s="72"/>
      <c r="B51" s="86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2" ht="14.25" x14ac:dyDescent="0.15">
      <c r="A52" s="73"/>
      <c r="B52" s="87" t="s">
        <v>101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AA52" s="71"/>
      <c r="AZ52" s="71"/>
      <c r="BY52" s="71"/>
      <c r="CX52" s="71"/>
      <c r="DW52" s="71"/>
      <c r="EV52" s="71"/>
      <c r="FU52" s="71"/>
      <c r="GT52" s="71"/>
      <c r="HS52" s="71"/>
      <c r="IR52" s="71"/>
    </row>
    <row r="53" spans="1:252" x14ac:dyDescent="0.15">
      <c r="A53" s="26" t="s">
        <v>2</v>
      </c>
      <c r="B53" s="84"/>
      <c r="C53" s="2" t="s">
        <v>3</v>
      </c>
      <c r="D53" s="49">
        <v>1</v>
      </c>
      <c r="E53" s="50" t="s">
        <v>18</v>
      </c>
      <c r="F53" s="49">
        <v>2</v>
      </c>
      <c r="G53" s="50" t="s">
        <v>80</v>
      </c>
      <c r="H53" s="49"/>
      <c r="I53" s="50"/>
      <c r="J53" s="49"/>
      <c r="K53" s="50"/>
      <c r="L53" s="49"/>
      <c r="M53" s="50"/>
      <c r="N53" s="49"/>
      <c r="O53" s="50"/>
      <c r="P53" s="49"/>
      <c r="Q53" s="50"/>
      <c r="R53" s="15"/>
      <c r="S53" s="15"/>
      <c r="T53" s="9" t="s">
        <v>4</v>
      </c>
      <c r="U53" s="10" t="s">
        <v>5</v>
      </c>
      <c r="V53" s="44" t="s">
        <v>6</v>
      </c>
      <c r="W53" s="45" t="s">
        <v>7</v>
      </c>
      <c r="X53" s="125" t="s">
        <v>8</v>
      </c>
      <c r="Y53" s="1" t="s">
        <v>6</v>
      </c>
    </row>
    <row r="54" spans="1:252" x14ac:dyDescent="0.15">
      <c r="A54" s="27" t="s">
        <v>49</v>
      </c>
      <c r="B54" s="82"/>
      <c r="C54" s="3"/>
      <c r="D54" s="51"/>
      <c r="E54" s="52" t="s">
        <v>171</v>
      </c>
      <c r="F54" s="51"/>
      <c r="G54" s="52" t="s">
        <v>172</v>
      </c>
      <c r="H54" s="51"/>
      <c r="I54" s="52"/>
      <c r="J54" s="51"/>
      <c r="K54" s="52"/>
      <c r="L54" s="51"/>
      <c r="M54" s="52"/>
      <c r="N54" s="51"/>
      <c r="O54" s="52"/>
      <c r="P54" s="51"/>
      <c r="Q54" s="52"/>
      <c r="R54" s="16" t="s">
        <v>9</v>
      </c>
      <c r="S54" s="18" t="s">
        <v>10</v>
      </c>
      <c r="T54" s="13" t="s">
        <v>11</v>
      </c>
      <c r="U54" s="14" t="s">
        <v>12</v>
      </c>
      <c r="V54" s="46" t="s">
        <v>7</v>
      </c>
      <c r="W54" s="41" t="s">
        <v>13</v>
      </c>
      <c r="X54" s="126" t="s">
        <v>14</v>
      </c>
      <c r="Y54" s="4" t="s">
        <v>15</v>
      </c>
    </row>
    <row r="55" spans="1:252" ht="17.25" x14ac:dyDescent="0.2">
      <c r="A55" s="26"/>
      <c r="B55" s="85" t="s">
        <v>102</v>
      </c>
      <c r="C55" s="5">
        <v>1</v>
      </c>
      <c r="D55" s="53"/>
      <c r="E55" s="54">
        <v>14902</v>
      </c>
      <c r="F55" s="55"/>
      <c r="G55" s="54">
        <v>3129</v>
      </c>
      <c r="H55" s="55"/>
      <c r="I55" s="54"/>
      <c r="J55" s="55"/>
      <c r="K55" s="54"/>
      <c r="L55" s="55"/>
      <c r="M55" s="54"/>
      <c r="N55" s="55"/>
      <c r="O55" s="54"/>
      <c r="P55" s="55"/>
      <c r="Q55" s="54"/>
      <c r="R55" s="117">
        <f>SUM(E55:Q55)</f>
        <v>18031</v>
      </c>
      <c r="S55" s="19">
        <v>100</v>
      </c>
      <c r="T55" s="7">
        <v>0</v>
      </c>
      <c r="U55" s="7">
        <v>0</v>
      </c>
      <c r="V55" s="42">
        <v>545</v>
      </c>
      <c r="W55" s="43">
        <v>18576</v>
      </c>
      <c r="X55" s="7">
        <v>0</v>
      </c>
      <c r="Y55" s="6">
        <v>1.64</v>
      </c>
    </row>
    <row r="56" spans="1:252" x14ac:dyDescent="0.15">
      <c r="A56" s="72"/>
      <c r="B56" s="86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2" ht="14.25" x14ac:dyDescent="0.15">
      <c r="A57" s="73"/>
      <c r="B57" s="87" t="s">
        <v>110</v>
      </c>
      <c r="C57" s="73"/>
      <c r="D57" s="73"/>
      <c r="E57" s="102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AA57" s="71"/>
      <c r="AZ57" s="71"/>
      <c r="BY57" s="71"/>
      <c r="CX57" s="71"/>
      <c r="DW57" s="71"/>
      <c r="EV57" s="71"/>
      <c r="FU57" s="71"/>
      <c r="GT57" s="71"/>
      <c r="HS57" s="71"/>
      <c r="IR57" s="71"/>
    </row>
    <row r="58" spans="1:252" x14ac:dyDescent="0.15">
      <c r="A58" s="26" t="s">
        <v>2</v>
      </c>
      <c r="B58" s="84"/>
      <c r="C58" s="2" t="s">
        <v>3</v>
      </c>
      <c r="D58" s="49">
        <v>1</v>
      </c>
      <c r="E58" s="50" t="s">
        <v>212</v>
      </c>
      <c r="F58" s="49">
        <v>2</v>
      </c>
      <c r="G58" s="50" t="s">
        <v>57</v>
      </c>
      <c r="H58" s="49"/>
      <c r="I58" s="50"/>
      <c r="J58" s="49"/>
      <c r="K58" s="50"/>
      <c r="L58" s="49"/>
      <c r="M58" s="50"/>
      <c r="N58" s="49"/>
      <c r="O58" s="50"/>
      <c r="P58" s="49"/>
      <c r="Q58" s="50"/>
      <c r="R58" s="15"/>
      <c r="S58" s="15"/>
      <c r="T58" s="9" t="s">
        <v>4</v>
      </c>
      <c r="U58" s="10" t="s">
        <v>5</v>
      </c>
      <c r="V58" s="44" t="s">
        <v>6</v>
      </c>
      <c r="W58" s="45" t="s">
        <v>7</v>
      </c>
      <c r="X58" s="125" t="s">
        <v>8</v>
      </c>
      <c r="Y58" s="1" t="s">
        <v>6</v>
      </c>
    </row>
    <row r="59" spans="1:252" x14ac:dyDescent="0.15">
      <c r="A59" s="27" t="s">
        <v>49</v>
      </c>
      <c r="B59" s="82"/>
      <c r="C59" s="3"/>
      <c r="D59" s="51"/>
      <c r="E59" s="52" t="s">
        <v>173</v>
      </c>
      <c r="F59" s="51"/>
      <c r="G59" s="52" t="s">
        <v>175</v>
      </c>
      <c r="H59" s="51"/>
      <c r="I59" s="52"/>
      <c r="J59" s="51"/>
      <c r="K59" s="52"/>
      <c r="L59" s="51"/>
      <c r="M59" s="52"/>
      <c r="N59" s="51"/>
      <c r="O59" s="52"/>
      <c r="P59" s="51"/>
      <c r="Q59" s="52"/>
      <c r="R59" s="16" t="s">
        <v>9</v>
      </c>
      <c r="S59" s="18" t="s">
        <v>10</v>
      </c>
      <c r="T59" s="13" t="s">
        <v>11</v>
      </c>
      <c r="U59" s="14" t="s">
        <v>12</v>
      </c>
      <c r="V59" s="46" t="s">
        <v>7</v>
      </c>
      <c r="W59" s="41" t="s">
        <v>13</v>
      </c>
      <c r="X59" s="126" t="s">
        <v>14</v>
      </c>
      <c r="Y59" s="4" t="s">
        <v>15</v>
      </c>
    </row>
    <row r="60" spans="1:252" ht="17.25" x14ac:dyDescent="0.2">
      <c r="A60" s="25"/>
      <c r="B60" s="83" t="s">
        <v>111</v>
      </c>
      <c r="C60" s="5">
        <v>1</v>
      </c>
      <c r="D60" s="53"/>
      <c r="E60" s="54">
        <v>15163</v>
      </c>
      <c r="F60" s="55"/>
      <c r="G60" s="54">
        <v>9462</v>
      </c>
      <c r="H60" s="55"/>
      <c r="I60" s="54"/>
      <c r="J60" s="55"/>
      <c r="K60" s="54"/>
      <c r="L60" s="55"/>
      <c r="M60" s="54"/>
      <c r="N60" s="55"/>
      <c r="O60" s="54"/>
      <c r="P60" s="55"/>
      <c r="Q60" s="54"/>
      <c r="R60" s="38">
        <f>SUM(E60:Q60)</f>
        <v>24625</v>
      </c>
      <c r="S60" s="19">
        <v>100</v>
      </c>
      <c r="T60" s="7">
        <v>0</v>
      </c>
      <c r="U60" s="7"/>
      <c r="V60" s="42">
        <v>683</v>
      </c>
      <c r="W60" s="43">
        <v>25308</v>
      </c>
      <c r="X60" s="7">
        <v>2</v>
      </c>
      <c r="Y60" s="6">
        <v>1.66</v>
      </c>
    </row>
    <row r="61" spans="1:252" x14ac:dyDescent="0.15">
      <c r="A61" s="72"/>
      <c r="B61" s="86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2" ht="14.25" x14ac:dyDescent="0.15">
      <c r="A62" s="73"/>
      <c r="B62" s="87" t="s">
        <v>99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AA62" s="71"/>
      <c r="AZ62" s="71"/>
      <c r="BY62" s="71"/>
      <c r="CX62" s="71"/>
      <c r="DW62" s="71"/>
      <c r="EV62" s="71"/>
      <c r="FU62" s="71"/>
      <c r="GT62" s="71"/>
      <c r="HS62" s="71"/>
      <c r="IR62" s="71"/>
    </row>
    <row r="63" spans="1:252" x14ac:dyDescent="0.15">
      <c r="A63" s="26" t="s">
        <v>2</v>
      </c>
      <c r="B63" s="84"/>
      <c r="C63" s="2" t="s">
        <v>3</v>
      </c>
      <c r="D63" s="49">
        <v>1</v>
      </c>
      <c r="E63" s="50" t="s">
        <v>154</v>
      </c>
      <c r="F63" s="49">
        <v>2</v>
      </c>
      <c r="G63" s="50" t="s">
        <v>18</v>
      </c>
      <c r="H63" s="49"/>
      <c r="I63" s="50"/>
      <c r="J63" s="49"/>
      <c r="K63" s="50"/>
      <c r="L63" s="49"/>
      <c r="M63" s="50"/>
      <c r="N63" s="49"/>
      <c r="O63" s="50"/>
      <c r="P63" s="49"/>
      <c r="Q63" s="50"/>
      <c r="R63" s="15"/>
      <c r="S63" s="15"/>
      <c r="T63" s="9" t="s">
        <v>4</v>
      </c>
      <c r="U63" s="10" t="s">
        <v>5</v>
      </c>
      <c r="V63" s="44" t="s">
        <v>6</v>
      </c>
      <c r="W63" s="45" t="s">
        <v>7</v>
      </c>
      <c r="X63" s="125" t="s">
        <v>8</v>
      </c>
      <c r="Y63" s="1" t="s">
        <v>6</v>
      </c>
    </row>
    <row r="64" spans="1:252" x14ac:dyDescent="0.15">
      <c r="A64" s="27" t="s">
        <v>49</v>
      </c>
      <c r="B64" s="82"/>
      <c r="C64" s="3"/>
      <c r="D64" s="51"/>
      <c r="E64" s="52" t="s">
        <v>223</v>
      </c>
      <c r="F64" s="51"/>
      <c r="G64" s="52" t="s">
        <v>222</v>
      </c>
      <c r="H64" s="51"/>
      <c r="I64" s="52"/>
      <c r="J64" s="51"/>
      <c r="K64" s="52"/>
      <c r="L64" s="51"/>
      <c r="M64" s="52"/>
      <c r="N64" s="51"/>
      <c r="O64" s="52"/>
      <c r="P64" s="51"/>
      <c r="Q64" s="52"/>
      <c r="R64" s="16" t="s">
        <v>9</v>
      </c>
      <c r="S64" s="18" t="s">
        <v>10</v>
      </c>
      <c r="T64" s="13" t="s">
        <v>11</v>
      </c>
      <c r="U64" s="14" t="s">
        <v>12</v>
      </c>
      <c r="V64" s="46" t="s">
        <v>7</v>
      </c>
      <c r="W64" s="41" t="s">
        <v>13</v>
      </c>
      <c r="X64" s="126" t="s">
        <v>14</v>
      </c>
      <c r="Y64" s="4" t="s">
        <v>15</v>
      </c>
    </row>
    <row r="65" spans="1:252" ht="17.25" x14ac:dyDescent="0.2">
      <c r="A65" s="26"/>
      <c r="B65" s="85" t="s">
        <v>100</v>
      </c>
      <c r="C65" s="5">
        <v>1</v>
      </c>
      <c r="D65" s="53"/>
      <c r="E65" s="54">
        <v>11613</v>
      </c>
      <c r="F65" s="55"/>
      <c r="G65" s="54">
        <v>10950</v>
      </c>
      <c r="H65" s="55"/>
      <c r="I65" s="54"/>
      <c r="J65" s="55"/>
      <c r="K65" s="54"/>
      <c r="L65" s="56"/>
      <c r="M65" s="54"/>
      <c r="N65" s="56"/>
      <c r="O65" s="54"/>
      <c r="P65" s="56"/>
      <c r="Q65" s="54"/>
      <c r="R65" s="117">
        <f>SUM(E65:Q65)</f>
        <v>22563</v>
      </c>
      <c r="S65" s="19">
        <v>100</v>
      </c>
      <c r="T65" s="7">
        <v>0</v>
      </c>
      <c r="U65" s="7">
        <v>0</v>
      </c>
      <c r="V65" s="42">
        <v>393</v>
      </c>
      <c r="W65" s="43">
        <v>22956</v>
      </c>
      <c r="X65" s="7">
        <v>7</v>
      </c>
      <c r="Y65" s="6">
        <v>3.71</v>
      </c>
    </row>
    <row r="66" spans="1:252" x14ac:dyDescent="0.15">
      <c r="A66" s="72"/>
      <c r="B66" s="86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2" ht="14.25" x14ac:dyDescent="0.15">
      <c r="A67" s="73"/>
      <c r="B67" s="87" t="s">
        <v>50</v>
      </c>
      <c r="C67" s="73"/>
      <c r="D67" s="73"/>
      <c r="E67" s="115" t="s">
        <v>220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AA67" s="71"/>
      <c r="AZ67" s="71"/>
      <c r="BY67" s="71"/>
      <c r="CX67" s="71"/>
      <c r="DW67" s="71"/>
      <c r="EV67" s="71"/>
      <c r="FU67" s="71"/>
      <c r="GT67" s="71"/>
      <c r="HS67" s="71"/>
      <c r="IR67" s="71"/>
    </row>
    <row r="68" spans="1:252" x14ac:dyDescent="0.15">
      <c r="A68" s="26" t="s">
        <v>2</v>
      </c>
      <c r="B68" s="84"/>
      <c r="C68" s="2" t="s">
        <v>3</v>
      </c>
      <c r="D68" s="49">
        <v>1</v>
      </c>
      <c r="E68" s="50" t="s">
        <v>57</v>
      </c>
      <c r="F68" s="49"/>
      <c r="G68" s="50"/>
      <c r="H68" s="49"/>
      <c r="I68" s="50"/>
      <c r="J68" s="49"/>
      <c r="K68" s="50"/>
      <c r="L68" s="49"/>
      <c r="M68" s="50"/>
      <c r="N68" s="49"/>
      <c r="O68" s="50"/>
      <c r="P68" s="49"/>
      <c r="Q68" s="50"/>
      <c r="R68" s="15"/>
      <c r="S68" s="15"/>
      <c r="T68" s="9" t="s">
        <v>4</v>
      </c>
      <c r="U68" s="10" t="s">
        <v>5</v>
      </c>
      <c r="V68" s="44" t="s">
        <v>6</v>
      </c>
      <c r="W68" s="45" t="s">
        <v>7</v>
      </c>
      <c r="X68" s="125" t="s">
        <v>8</v>
      </c>
      <c r="Y68" s="1" t="s">
        <v>6</v>
      </c>
    </row>
    <row r="69" spans="1:252" x14ac:dyDescent="0.15">
      <c r="A69" s="27" t="s">
        <v>49</v>
      </c>
      <c r="B69" s="82"/>
      <c r="C69" s="3"/>
      <c r="D69" s="51"/>
      <c r="E69" s="52" t="s">
        <v>224</v>
      </c>
      <c r="F69" s="51"/>
      <c r="G69" s="52"/>
      <c r="H69" s="51"/>
      <c r="I69" s="52"/>
      <c r="J69" s="51"/>
      <c r="K69" s="52"/>
      <c r="L69" s="51"/>
      <c r="M69" s="52"/>
      <c r="N69" s="51"/>
      <c r="O69" s="52"/>
      <c r="P69" s="51"/>
      <c r="Q69" s="52"/>
      <c r="R69" s="16" t="s">
        <v>9</v>
      </c>
      <c r="S69" s="18" t="s">
        <v>10</v>
      </c>
      <c r="T69" s="13" t="s">
        <v>11</v>
      </c>
      <c r="U69" s="14" t="s">
        <v>12</v>
      </c>
      <c r="V69" s="46" t="s">
        <v>7</v>
      </c>
      <c r="W69" s="41" t="s">
        <v>13</v>
      </c>
      <c r="X69" s="126" t="s">
        <v>14</v>
      </c>
      <c r="Y69" s="4" t="s">
        <v>15</v>
      </c>
    </row>
    <row r="70" spans="1:252" ht="17.25" x14ac:dyDescent="0.2">
      <c r="A70" s="26"/>
      <c r="B70" s="85" t="s">
        <v>22</v>
      </c>
      <c r="C70" s="5">
        <v>1</v>
      </c>
      <c r="D70" s="53"/>
      <c r="E70" s="54"/>
      <c r="F70" s="55"/>
      <c r="G70" s="54"/>
      <c r="H70" s="55"/>
      <c r="I70" s="54"/>
      <c r="J70" s="55"/>
      <c r="K70" s="54"/>
      <c r="L70" s="56"/>
      <c r="M70" s="54"/>
      <c r="N70" s="56"/>
      <c r="O70" s="54"/>
      <c r="P70" s="56"/>
      <c r="Q70" s="54"/>
      <c r="R70" s="77"/>
      <c r="S70" s="19"/>
      <c r="T70" s="109"/>
      <c r="U70" s="7"/>
      <c r="V70" s="42"/>
      <c r="W70" s="43"/>
      <c r="X70" s="7"/>
      <c r="Y70" s="6">
        <v>1.57</v>
      </c>
    </row>
    <row r="71" spans="1:252" x14ac:dyDescent="0.15">
      <c r="A71" s="72"/>
      <c r="B71" s="86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2" ht="14.25" x14ac:dyDescent="0.15">
      <c r="A72" s="73"/>
      <c r="B72" s="87" t="s">
        <v>108</v>
      </c>
      <c r="C72" s="73"/>
      <c r="D72" s="73"/>
      <c r="E72" s="10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AA72" s="71"/>
      <c r="AZ72" s="71"/>
      <c r="BY72" s="71"/>
      <c r="CX72" s="71"/>
      <c r="DW72" s="71"/>
      <c r="EV72" s="71"/>
      <c r="FU72" s="71"/>
      <c r="GT72" s="71"/>
      <c r="HS72" s="71"/>
      <c r="IR72" s="71"/>
    </row>
    <row r="73" spans="1:252" x14ac:dyDescent="0.15">
      <c r="A73" s="26" t="s">
        <v>2</v>
      </c>
      <c r="B73" s="84"/>
      <c r="C73" s="2" t="s">
        <v>3</v>
      </c>
      <c r="D73" s="49">
        <v>1</v>
      </c>
      <c r="E73" s="50" t="s">
        <v>212</v>
      </c>
      <c r="F73" s="49">
        <v>2</v>
      </c>
      <c r="G73" s="50" t="s">
        <v>18</v>
      </c>
      <c r="H73" s="49"/>
      <c r="I73" s="50"/>
      <c r="J73" s="49"/>
      <c r="K73" s="50"/>
      <c r="L73" s="49"/>
      <c r="M73" s="50"/>
      <c r="N73" s="49"/>
      <c r="O73" s="50"/>
      <c r="P73" s="49"/>
      <c r="Q73" s="50"/>
      <c r="R73" s="15"/>
      <c r="S73" s="15"/>
      <c r="T73" s="9" t="s">
        <v>4</v>
      </c>
      <c r="U73" s="10" t="s">
        <v>5</v>
      </c>
      <c r="V73" s="44" t="s">
        <v>6</v>
      </c>
      <c r="W73" s="45" t="s">
        <v>7</v>
      </c>
      <c r="X73" s="125" t="s">
        <v>8</v>
      </c>
      <c r="Y73" s="1" t="s">
        <v>6</v>
      </c>
    </row>
    <row r="74" spans="1:252" x14ac:dyDescent="0.15">
      <c r="A74" s="27" t="s">
        <v>49</v>
      </c>
      <c r="B74" s="82"/>
      <c r="C74" s="3"/>
      <c r="D74" s="51"/>
      <c r="E74" s="52" t="s">
        <v>155</v>
      </c>
      <c r="F74" s="51"/>
      <c r="G74" s="52" t="s">
        <v>225</v>
      </c>
      <c r="H74" s="51"/>
      <c r="I74" s="52"/>
      <c r="J74" s="51"/>
      <c r="K74" s="52"/>
      <c r="L74" s="51"/>
      <c r="M74" s="52"/>
      <c r="N74" s="51"/>
      <c r="O74" s="52"/>
      <c r="P74" s="51"/>
      <c r="Q74" s="52"/>
      <c r="R74" s="16" t="s">
        <v>9</v>
      </c>
      <c r="S74" s="18" t="s">
        <v>10</v>
      </c>
      <c r="T74" s="13" t="s">
        <v>11</v>
      </c>
      <c r="U74" s="14" t="s">
        <v>12</v>
      </c>
      <c r="V74" s="46" t="s">
        <v>7</v>
      </c>
      <c r="W74" s="41" t="s">
        <v>13</v>
      </c>
      <c r="X74" s="126" t="s">
        <v>14</v>
      </c>
      <c r="Y74" s="4" t="s">
        <v>15</v>
      </c>
    </row>
    <row r="75" spans="1:252" ht="17.25" x14ac:dyDescent="0.2">
      <c r="A75" s="28"/>
      <c r="B75" s="85" t="s">
        <v>109</v>
      </c>
      <c r="C75" s="5">
        <v>1</v>
      </c>
      <c r="D75" s="49"/>
      <c r="E75" s="59">
        <v>10042</v>
      </c>
      <c r="F75" s="58"/>
      <c r="G75" s="59">
        <v>9613</v>
      </c>
      <c r="H75" s="58"/>
      <c r="I75" s="59"/>
      <c r="J75" s="58"/>
      <c r="K75" s="59"/>
      <c r="L75" s="58"/>
      <c r="M75" s="63"/>
      <c r="N75" s="58"/>
      <c r="O75" s="63"/>
      <c r="P75" s="58"/>
      <c r="Q75" s="63"/>
      <c r="R75" s="39">
        <f>SUM(E75:Q75)</f>
        <v>19655</v>
      </c>
      <c r="S75" s="19"/>
      <c r="T75" s="7">
        <v>0</v>
      </c>
      <c r="U75" s="7"/>
      <c r="V75" s="42">
        <v>495</v>
      </c>
      <c r="W75" s="43">
        <v>20150</v>
      </c>
      <c r="X75" s="7">
        <v>3</v>
      </c>
      <c r="Y75" s="6">
        <v>2.46</v>
      </c>
    </row>
    <row r="76" spans="1:252" x14ac:dyDescent="0.15">
      <c r="A76" s="72"/>
      <c r="B76" s="86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2" ht="14.25" x14ac:dyDescent="0.15">
      <c r="A77" s="73"/>
      <c r="B77" s="87" t="s">
        <v>86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AA77" s="71"/>
      <c r="AZ77" s="71"/>
      <c r="BY77" s="71"/>
      <c r="CX77" s="71"/>
      <c r="DW77" s="71"/>
      <c r="EV77" s="71"/>
      <c r="FU77" s="71"/>
      <c r="GT77" s="71"/>
      <c r="HS77" s="71"/>
      <c r="IR77" s="71"/>
    </row>
    <row r="78" spans="1:252" x14ac:dyDescent="0.15">
      <c r="A78" s="26" t="s">
        <v>2</v>
      </c>
      <c r="B78" s="84"/>
      <c r="C78" s="2" t="s">
        <v>3</v>
      </c>
      <c r="D78" s="49">
        <v>1</v>
      </c>
      <c r="E78" s="50" t="s">
        <v>18</v>
      </c>
      <c r="F78" s="49">
        <v>2</v>
      </c>
      <c r="G78" s="50" t="s">
        <v>69</v>
      </c>
      <c r="H78" s="49"/>
      <c r="I78" s="50"/>
      <c r="J78" s="49"/>
      <c r="K78" s="50"/>
      <c r="L78" s="49"/>
      <c r="M78" s="50"/>
      <c r="N78" s="49"/>
      <c r="O78" s="50"/>
      <c r="P78" s="49"/>
      <c r="Q78" s="50"/>
      <c r="R78" s="15"/>
      <c r="S78" s="15"/>
      <c r="T78" s="9" t="s">
        <v>4</v>
      </c>
      <c r="U78" s="10" t="s">
        <v>5</v>
      </c>
      <c r="V78" s="44" t="s">
        <v>6</v>
      </c>
      <c r="W78" s="45" t="s">
        <v>7</v>
      </c>
      <c r="X78" s="125" t="s">
        <v>8</v>
      </c>
      <c r="Y78" s="1" t="s">
        <v>6</v>
      </c>
    </row>
    <row r="79" spans="1:252" x14ac:dyDescent="0.15">
      <c r="A79" s="27" t="s">
        <v>49</v>
      </c>
      <c r="B79" s="82"/>
      <c r="C79" s="3"/>
      <c r="D79" s="51"/>
      <c r="E79" s="52" t="s">
        <v>226</v>
      </c>
      <c r="F79" s="51"/>
      <c r="G79" s="52" t="s">
        <v>176</v>
      </c>
      <c r="H79" s="51"/>
      <c r="I79" s="52"/>
      <c r="J79" s="51"/>
      <c r="K79" s="52"/>
      <c r="L79" s="51"/>
      <c r="M79" s="52"/>
      <c r="N79" s="51"/>
      <c r="O79" s="52"/>
      <c r="P79" s="51"/>
      <c r="Q79" s="52"/>
      <c r="R79" s="16" t="s">
        <v>9</v>
      </c>
      <c r="S79" s="18" t="s">
        <v>10</v>
      </c>
      <c r="T79" s="13" t="s">
        <v>11</v>
      </c>
      <c r="U79" s="14" t="s">
        <v>12</v>
      </c>
      <c r="V79" s="46" t="s">
        <v>7</v>
      </c>
      <c r="W79" s="41" t="s">
        <v>13</v>
      </c>
      <c r="X79" s="126" t="s">
        <v>14</v>
      </c>
      <c r="Y79" s="4" t="s">
        <v>15</v>
      </c>
    </row>
    <row r="80" spans="1:252" ht="17.25" x14ac:dyDescent="0.2">
      <c r="A80" s="28"/>
      <c r="B80" s="85" t="s">
        <v>87</v>
      </c>
      <c r="C80" s="5">
        <v>1</v>
      </c>
      <c r="D80" s="49"/>
      <c r="E80" s="59">
        <v>10017</v>
      </c>
      <c r="F80" s="58"/>
      <c r="G80" s="59">
        <v>9679</v>
      </c>
      <c r="H80" s="58"/>
      <c r="I80" s="59"/>
      <c r="J80" s="58"/>
      <c r="K80" s="59"/>
      <c r="L80" s="58"/>
      <c r="M80" s="63"/>
      <c r="N80" s="58"/>
      <c r="O80" s="63"/>
      <c r="P80" s="58"/>
      <c r="Q80" s="63"/>
      <c r="R80" s="39">
        <f>SUM(E80:Q80)</f>
        <v>19696</v>
      </c>
      <c r="S80" s="19">
        <v>100</v>
      </c>
      <c r="T80" s="7">
        <v>0</v>
      </c>
      <c r="U80" s="7">
        <v>0</v>
      </c>
      <c r="V80" s="42">
        <v>358</v>
      </c>
      <c r="W80" s="43">
        <v>20054</v>
      </c>
      <c r="X80" s="7">
        <v>6</v>
      </c>
      <c r="Y80" s="6">
        <v>1.67</v>
      </c>
    </row>
    <row r="81" spans="1:252" x14ac:dyDescent="0.15">
      <c r="A81" s="72"/>
      <c r="B81" s="86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2" ht="14.25" x14ac:dyDescent="0.15">
      <c r="A82" s="73"/>
      <c r="B82" s="87" t="s">
        <v>103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AA82" s="71"/>
      <c r="AZ82" s="71"/>
      <c r="BY82" s="71"/>
      <c r="CX82" s="71"/>
      <c r="DW82" s="71"/>
      <c r="EV82" s="71"/>
      <c r="FU82" s="71"/>
      <c r="GT82" s="71"/>
      <c r="HS82" s="71"/>
      <c r="IR82" s="71"/>
    </row>
    <row r="83" spans="1:252" x14ac:dyDescent="0.15">
      <c r="A83" s="26" t="s">
        <v>2</v>
      </c>
      <c r="B83" s="84"/>
      <c r="C83" s="2" t="s">
        <v>3</v>
      </c>
      <c r="D83" s="49">
        <v>1</v>
      </c>
      <c r="E83" s="50" t="s">
        <v>69</v>
      </c>
      <c r="F83" s="49">
        <v>2</v>
      </c>
      <c r="G83" s="50" t="s">
        <v>57</v>
      </c>
      <c r="H83" s="49"/>
      <c r="I83" s="50"/>
      <c r="J83" s="49"/>
      <c r="K83" s="50"/>
      <c r="L83" s="49"/>
      <c r="M83" s="50"/>
      <c r="N83" s="49"/>
      <c r="O83" s="50"/>
      <c r="P83" s="49"/>
      <c r="Q83" s="50"/>
      <c r="R83" s="15"/>
      <c r="S83" s="15"/>
      <c r="T83" s="9" t="s">
        <v>4</v>
      </c>
      <c r="U83" s="10" t="s">
        <v>5</v>
      </c>
      <c r="V83" s="44" t="s">
        <v>6</v>
      </c>
      <c r="W83" s="45" t="s">
        <v>7</v>
      </c>
      <c r="X83" s="125" t="s">
        <v>8</v>
      </c>
      <c r="Y83" s="1" t="s">
        <v>6</v>
      </c>
    </row>
    <row r="84" spans="1:252" x14ac:dyDescent="0.15">
      <c r="A84" s="27" t="s">
        <v>49</v>
      </c>
      <c r="B84" s="82"/>
      <c r="C84" s="3"/>
      <c r="D84" s="51"/>
      <c r="E84" s="52" t="s">
        <v>58</v>
      </c>
      <c r="F84" s="51"/>
      <c r="G84" s="52" t="s">
        <v>227</v>
      </c>
      <c r="H84" s="51"/>
      <c r="I84" s="52"/>
      <c r="J84" s="51"/>
      <c r="K84" s="52"/>
      <c r="L84" s="51"/>
      <c r="M84" s="52"/>
      <c r="N84" s="51"/>
      <c r="O84" s="52"/>
      <c r="P84" s="51"/>
      <c r="Q84" s="52"/>
      <c r="R84" s="16" t="s">
        <v>9</v>
      </c>
      <c r="S84" s="18" t="s">
        <v>10</v>
      </c>
      <c r="T84" s="13" t="s">
        <v>11</v>
      </c>
      <c r="U84" s="14" t="s">
        <v>12</v>
      </c>
      <c r="V84" s="46" t="s">
        <v>7</v>
      </c>
      <c r="W84" s="41" t="s">
        <v>13</v>
      </c>
      <c r="X84" s="126" t="s">
        <v>14</v>
      </c>
      <c r="Y84" s="4" t="s">
        <v>15</v>
      </c>
    </row>
    <row r="85" spans="1:252" ht="17.25" x14ac:dyDescent="0.2">
      <c r="A85" s="28"/>
      <c r="B85" s="85" t="s">
        <v>104</v>
      </c>
      <c r="C85" s="5">
        <v>1</v>
      </c>
      <c r="D85" s="49"/>
      <c r="E85" s="59">
        <v>11326</v>
      </c>
      <c r="F85" s="58"/>
      <c r="G85" s="59">
        <v>6608</v>
      </c>
      <c r="H85" s="58"/>
      <c r="I85" s="59"/>
      <c r="J85" s="58"/>
      <c r="K85" s="59"/>
      <c r="L85" s="58"/>
      <c r="M85" s="63"/>
      <c r="N85" s="58"/>
      <c r="O85" s="63"/>
      <c r="P85" s="58"/>
      <c r="Q85" s="63"/>
      <c r="R85" s="39">
        <f>SUM(E85:Q85)</f>
        <v>17934</v>
      </c>
      <c r="S85" s="19">
        <v>100</v>
      </c>
      <c r="T85" s="7">
        <v>0</v>
      </c>
      <c r="U85" s="7">
        <v>0</v>
      </c>
      <c r="V85" s="42">
        <v>368</v>
      </c>
      <c r="W85" s="43">
        <v>18302</v>
      </c>
      <c r="X85" s="7">
        <v>2</v>
      </c>
      <c r="Y85" s="6">
        <v>2.16</v>
      </c>
    </row>
    <row r="86" spans="1:252" x14ac:dyDescent="0.15">
      <c r="A86" s="72"/>
      <c r="B86" s="86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52" ht="14.25" x14ac:dyDescent="0.15">
      <c r="A87" s="73"/>
      <c r="B87" s="87" t="s">
        <v>60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AA87" s="71"/>
      <c r="AZ87" s="71"/>
      <c r="BY87" s="71"/>
      <c r="CX87" s="71"/>
      <c r="DW87" s="71"/>
      <c r="EV87" s="71"/>
      <c r="FU87" s="71"/>
      <c r="GT87" s="71"/>
      <c r="HS87" s="71"/>
      <c r="IR87" s="71"/>
    </row>
    <row r="88" spans="1:252" x14ac:dyDescent="0.15">
      <c r="A88" s="26" t="s">
        <v>2</v>
      </c>
      <c r="B88" s="84"/>
      <c r="C88" s="2" t="s">
        <v>3</v>
      </c>
      <c r="D88" s="49">
        <v>1</v>
      </c>
      <c r="E88" s="50" t="s">
        <v>59</v>
      </c>
      <c r="F88" s="49">
        <v>2</v>
      </c>
      <c r="G88" s="50" t="s">
        <v>18</v>
      </c>
      <c r="H88" s="49">
        <v>3</v>
      </c>
      <c r="I88" s="50" t="s">
        <v>69</v>
      </c>
      <c r="J88" s="49"/>
      <c r="K88" s="50"/>
      <c r="L88" s="49"/>
      <c r="M88" s="50"/>
      <c r="N88" s="49"/>
      <c r="O88" s="50"/>
      <c r="P88" s="49"/>
      <c r="Q88" s="50"/>
      <c r="R88" s="15"/>
      <c r="S88" s="15"/>
      <c r="T88" s="9" t="s">
        <v>4</v>
      </c>
      <c r="U88" s="10" t="s">
        <v>5</v>
      </c>
      <c r="V88" s="44" t="s">
        <v>6</v>
      </c>
      <c r="W88" s="45" t="s">
        <v>7</v>
      </c>
      <c r="X88" s="125" t="s">
        <v>8</v>
      </c>
      <c r="Y88" s="1" t="s">
        <v>6</v>
      </c>
    </row>
    <row r="89" spans="1:252" x14ac:dyDescent="0.15">
      <c r="A89" s="27" t="s">
        <v>49</v>
      </c>
      <c r="B89" s="82"/>
      <c r="C89" s="3"/>
      <c r="D89" s="51"/>
      <c r="E89" s="52" t="s">
        <v>138</v>
      </c>
      <c r="F89" s="51"/>
      <c r="G89" s="52" t="s">
        <v>61</v>
      </c>
      <c r="H89" s="51"/>
      <c r="I89" s="52" t="s">
        <v>228</v>
      </c>
      <c r="J89" s="51"/>
      <c r="K89" s="52"/>
      <c r="L89" s="51"/>
      <c r="M89" s="52"/>
      <c r="N89" s="51"/>
      <c r="O89" s="52"/>
      <c r="P89" s="51"/>
      <c r="Q89" s="52"/>
      <c r="R89" s="16" t="s">
        <v>9</v>
      </c>
      <c r="S89" s="18" t="s">
        <v>10</v>
      </c>
      <c r="T89" s="13" t="s">
        <v>11</v>
      </c>
      <c r="U89" s="14" t="s">
        <v>12</v>
      </c>
      <c r="V89" s="46" t="s">
        <v>7</v>
      </c>
      <c r="W89" s="41" t="s">
        <v>13</v>
      </c>
      <c r="X89" s="126" t="s">
        <v>14</v>
      </c>
      <c r="Y89" s="4" t="s">
        <v>15</v>
      </c>
    </row>
    <row r="90" spans="1:252" ht="17.25" x14ac:dyDescent="0.2">
      <c r="A90" s="28"/>
      <c r="B90" s="85" t="s">
        <v>62</v>
      </c>
      <c r="C90" s="5">
        <v>2</v>
      </c>
      <c r="D90" s="49"/>
      <c r="E90" s="59">
        <v>17355</v>
      </c>
      <c r="F90" s="58"/>
      <c r="G90" s="59">
        <v>14493</v>
      </c>
      <c r="H90" s="58"/>
      <c r="I90" s="59">
        <v>8308</v>
      </c>
      <c r="J90" s="58"/>
      <c r="K90" s="59"/>
      <c r="L90" s="58"/>
      <c r="M90" s="63"/>
      <c r="N90" s="58"/>
      <c r="O90" s="63"/>
      <c r="P90" s="58"/>
      <c r="Q90" s="63"/>
      <c r="R90" s="39">
        <f>SUM(E90:Q90)</f>
        <v>40156</v>
      </c>
      <c r="S90" s="19">
        <v>100</v>
      </c>
      <c r="T90" s="7">
        <v>0</v>
      </c>
      <c r="U90" s="7">
        <v>0</v>
      </c>
      <c r="V90" s="42">
        <v>784</v>
      </c>
      <c r="W90" s="43">
        <v>40940</v>
      </c>
      <c r="X90" s="7">
        <v>6</v>
      </c>
      <c r="Y90" s="6">
        <v>1.75</v>
      </c>
    </row>
    <row r="91" spans="1:252" x14ac:dyDescent="0.15">
      <c r="A91" s="72"/>
      <c r="B91" s="86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52" ht="14.25" x14ac:dyDescent="0.15">
      <c r="A92" s="73"/>
      <c r="B92" s="87" t="s">
        <v>53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AA92" s="71"/>
      <c r="AZ92" s="71"/>
      <c r="BY92" s="71"/>
      <c r="CX92" s="71"/>
      <c r="DW92" s="71"/>
      <c r="EV92" s="71"/>
      <c r="FU92" s="71"/>
      <c r="GT92" s="71"/>
      <c r="HS92" s="71"/>
      <c r="IR92" s="71"/>
    </row>
    <row r="93" spans="1:252" x14ac:dyDescent="0.15">
      <c r="A93" s="26" t="s">
        <v>2</v>
      </c>
      <c r="B93" s="84"/>
      <c r="C93" s="2" t="s">
        <v>3</v>
      </c>
      <c r="D93" s="49">
        <v>1</v>
      </c>
      <c r="E93" s="50" t="s">
        <v>18</v>
      </c>
      <c r="F93" s="49">
        <v>2</v>
      </c>
      <c r="G93" s="50" t="s">
        <v>69</v>
      </c>
      <c r="H93" s="49">
        <v>3</v>
      </c>
      <c r="I93" s="50" t="s">
        <v>59</v>
      </c>
      <c r="J93" s="49">
        <v>4</v>
      </c>
      <c r="K93" s="50" t="s">
        <v>81</v>
      </c>
      <c r="L93" s="49">
        <v>5</v>
      </c>
      <c r="M93" s="50" t="s">
        <v>17</v>
      </c>
      <c r="N93" s="49"/>
      <c r="O93" s="50"/>
      <c r="P93" s="49"/>
      <c r="Q93" s="50"/>
      <c r="R93" s="15"/>
      <c r="S93" s="15"/>
      <c r="T93" s="9" t="s">
        <v>4</v>
      </c>
      <c r="U93" s="10" t="s">
        <v>5</v>
      </c>
      <c r="V93" s="44" t="s">
        <v>6</v>
      </c>
      <c r="W93" s="45" t="s">
        <v>7</v>
      </c>
      <c r="X93" s="125" t="s">
        <v>8</v>
      </c>
      <c r="Y93" s="1" t="s">
        <v>6</v>
      </c>
    </row>
    <row r="94" spans="1:252" x14ac:dyDescent="0.15">
      <c r="A94" s="27" t="s">
        <v>49</v>
      </c>
      <c r="B94" s="82"/>
      <c r="C94" s="3"/>
      <c r="D94" s="51"/>
      <c r="E94" s="52" t="s">
        <v>177</v>
      </c>
      <c r="F94" s="51"/>
      <c r="G94" s="52" t="s">
        <v>139</v>
      </c>
      <c r="H94" s="51"/>
      <c r="I94" s="52" t="s">
        <v>229</v>
      </c>
      <c r="J94" s="51"/>
      <c r="K94" s="52" t="s">
        <v>230</v>
      </c>
      <c r="L94" s="51"/>
      <c r="M94" s="52" t="s">
        <v>140</v>
      </c>
      <c r="N94" s="51"/>
      <c r="O94" s="52"/>
      <c r="P94" s="51"/>
      <c r="Q94" s="52"/>
      <c r="R94" s="16" t="s">
        <v>9</v>
      </c>
      <c r="S94" s="18" t="s">
        <v>10</v>
      </c>
      <c r="T94" s="13" t="s">
        <v>11</v>
      </c>
      <c r="U94" s="14" t="s">
        <v>12</v>
      </c>
      <c r="V94" s="46" t="s">
        <v>7</v>
      </c>
      <c r="W94" s="41" t="s">
        <v>13</v>
      </c>
      <c r="X94" s="126" t="s">
        <v>14</v>
      </c>
      <c r="Y94" s="4" t="s">
        <v>15</v>
      </c>
    </row>
    <row r="95" spans="1:252" ht="17.25" x14ac:dyDescent="0.2">
      <c r="A95" s="26"/>
      <c r="B95" s="85" t="s">
        <v>23</v>
      </c>
      <c r="C95" s="5">
        <v>3</v>
      </c>
      <c r="D95" s="53"/>
      <c r="E95" s="69">
        <v>15555</v>
      </c>
      <c r="F95" s="55"/>
      <c r="G95" s="100">
        <v>10779</v>
      </c>
      <c r="H95" s="55"/>
      <c r="I95" s="54">
        <v>10293</v>
      </c>
      <c r="J95" s="55"/>
      <c r="K95" s="54">
        <v>7092</v>
      </c>
      <c r="L95" s="56"/>
      <c r="M95" s="100">
        <v>7108</v>
      </c>
      <c r="N95" s="56"/>
      <c r="O95" s="54"/>
      <c r="P95" s="56"/>
      <c r="Q95" s="54"/>
      <c r="R95" s="117">
        <f>SUM(E95:Q95)</f>
        <v>50827</v>
      </c>
      <c r="S95" s="19">
        <v>100</v>
      </c>
      <c r="T95" s="7">
        <v>1E-3</v>
      </c>
      <c r="U95" s="7">
        <v>0</v>
      </c>
      <c r="V95" s="42">
        <v>626</v>
      </c>
      <c r="W95" s="43">
        <v>51453</v>
      </c>
      <c r="X95" s="7">
        <v>36</v>
      </c>
      <c r="Y95" s="6">
        <v>0.79</v>
      </c>
    </row>
    <row r="96" spans="1:252" x14ac:dyDescent="0.15">
      <c r="A96" s="72"/>
      <c r="B96" s="86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2" ht="14.25" x14ac:dyDescent="0.15">
      <c r="A97" s="73"/>
      <c r="B97" s="87" t="s">
        <v>113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AA97" s="71"/>
      <c r="AZ97" s="71"/>
      <c r="BY97" s="71"/>
      <c r="CX97" s="71"/>
      <c r="DW97" s="71"/>
      <c r="EV97" s="71"/>
      <c r="FU97" s="71"/>
      <c r="GT97" s="71"/>
      <c r="HS97" s="71"/>
      <c r="IR97" s="71"/>
    </row>
    <row r="98" spans="1:252" x14ac:dyDescent="0.15">
      <c r="A98" s="26" t="s">
        <v>2</v>
      </c>
      <c r="B98" s="84"/>
      <c r="C98" s="2" t="s">
        <v>3</v>
      </c>
      <c r="D98" s="49">
        <v>1</v>
      </c>
      <c r="E98" s="50" t="s">
        <v>174</v>
      </c>
      <c r="F98" s="49">
        <v>2</v>
      </c>
      <c r="G98" s="50" t="s">
        <v>18</v>
      </c>
      <c r="H98" s="49"/>
      <c r="I98" s="50"/>
      <c r="J98" s="49"/>
      <c r="K98" s="50"/>
      <c r="L98" s="49"/>
      <c r="M98" s="50"/>
      <c r="N98" s="49"/>
      <c r="O98" s="50"/>
      <c r="P98" s="49"/>
      <c r="Q98" s="50"/>
      <c r="R98" s="15"/>
      <c r="S98" s="15"/>
      <c r="T98" s="9" t="s">
        <v>4</v>
      </c>
      <c r="U98" s="10" t="s">
        <v>5</v>
      </c>
      <c r="V98" s="44" t="s">
        <v>6</v>
      </c>
      <c r="W98" s="45" t="s">
        <v>7</v>
      </c>
      <c r="X98" s="125" t="s">
        <v>8</v>
      </c>
      <c r="Y98" s="1" t="s">
        <v>6</v>
      </c>
    </row>
    <row r="99" spans="1:252" x14ac:dyDescent="0.15">
      <c r="A99" s="27" t="s">
        <v>49</v>
      </c>
      <c r="B99" s="82"/>
      <c r="C99" s="3"/>
      <c r="D99" s="51"/>
      <c r="E99" s="52" t="s">
        <v>178</v>
      </c>
      <c r="F99" s="51"/>
      <c r="G99" s="52" t="s">
        <v>157</v>
      </c>
      <c r="H99" s="51"/>
      <c r="I99" s="52"/>
      <c r="J99" s="51"/>
      <c r="K99" s="52"/>
      <c r="L99" s="51"/>
      <c r="M99" s="52"/>
      <c r="N99" s="51"/>
      <c r="O99" s="52"/>
      <c r="P99" s="51"/>
      <c r="Q99" s="52"/>
      <c r="R99" s="16" t="s">
        <v>9</v>
      </c>
      <c r="S99" s="18" t="s">
        <v>10</v>
      </c>
      <c r="T99" s="13" t="s">
        <v>11</v>
      </c>
      <c r="U99" s="14" t="s">
        <v>12</v>
      </c>
      <c r="V99" s="46" t="s">
        <v>7</v>
      </c>
      <c r="W99" s="41" t="s">
        <v>13</v>
      </c>
      <c r="X99" s="126" t="s">
        <v>14</v>
      </c>
      <c r="Y99" s="4" t="s">
        <v>15</v>
      </c>
    </row>
    <row r="100" spans="1:252" ht="17.25" x14ac:dyDescent="0.2">
      <c r="A100" s="26"/>
      <c r="B100" s="85" t="s">
        <v>114</v>
      </c>
      <c r="C100" s="5">
        <v>1</v>
      </c>
      <c r="D100" s="53"/>
      <c r="E100" s="54">
        <v>7585</v>
      </c>
      <c r="F100" s="55"/>
      <c r="G100" s="54">
        <v>7533</v>
      </c>
      <c r="H100" s="55"/>
      <c r="I100" s="54"/>
      <c r="J100" s="55"/>
      <c r="K100" s="54"/>
      <c r="L100" s="56"/>
      <c r="M100" s="54"/>
      <c r="N100" s="56"/>
      <c r="O100" s="54"/>
      <c r="P100" s="56"/>
      <c r="Q100" s="54"/>
      <c r="R100" s="117">
        <f>SUM(E100:Q100)</f>
        <v>15118</v>
      </c>
      <c r="S100" s="19">
        <v>100</v>
      </c>
      <c r="T100" s="7">
        <v>0</v>
      </c>
      <c r="U100" s="7">
        <v>0</v>
      </c>
      <c r="V100" s="42">
        <v>231</v>
      </c>
      <c r="W100" s="43">
        <v>15349</v>
      </c>
      <c r="X100" s="7">
        <v>3</v>
      </c>
      <c r="Y100" s="6">
        <v>2.2599999999999998</v>
      </c>
    </row>
    <row r="101" spans="1:252" x14ac:dyDescent="0.15">
      <c r="A101" s="72"/>
      <c r="B101" s="86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</row>
    <row r="102" spans="1:252" ht="14.25" x14ac:dyDescent="0.15">
      <c r="A102" s="73"/>
      <c r="B102" s="87" t="s">
        <v>63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5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AA102" s="71"/>
      <c r="AZ102" s="71"/>
      <c r="BY102" s="71"/>
      <c r="CX102" s="71"/>
      <c r="DW102" s="71"/>
      <c r="EV102" s="71"/>
      <c r="FU102" s="71"/>
      <c r="GT102" s="71"/>
      <c r="HS102" s="71"/>
      <c r="IR102" s="71"/>
    </row>
    <row r="103" spans="1:252" x14ac:dyDescent="0.15">
      <c r="A103" s="26" t="s">
        <v>2</v>
      </c>
      <c r="B103" s="84"/>
      <c r="C103" s="2" t="s">
        <v>3</v>
      </c>
      <c r="D103" s="49">
        <v>1</v>
      </c>
      <c r="E103" s="50" t="s">
        <v>18</v>
      </c>
      <c r="F103" s="49">
        <v>2</v>
      </c>
      <c r="G103" s="50" t="s">
        <v>18</v>
      </c>
      <c r="H103" s="49">
        <v>3</v>
      </c>
      <c r="I103" s="50" t="s">
        <v>18</v>
      </c>
      <c r="J103" s="49">
        <v>4</v>
      </c>
      <c r="K103" s="50" t="s">
        <v>81</v>
      </c>
      <c r="L103" s="49">
        <v>5</v>
      </c>
      <c r="M103" s="50" t="s">
        <v>17</v>
      </c>
      <c r="N103" s="49"/>
      <c r="O103" s="50"/>
      <c r="P103" s="49"/>
      <c r="Q103" s="50"/>
      <c r="R103" s="15"/>
      <c r="S103" s="15"/>
      <c r="T103" s="9" t="s">
        <v>4</v>
      </c>
      <c r="U103" s="10" t="s">
        <v>5</v>
      </c>
      <c r="V103" s="44" t="s">
        <v>6</v>
      </c>
      <c r="W103" s="45" t="s">
        <v>7</v>
      </c>
      <c r="X103" s="125" t="s">
        <v>8</v>
      </c>
      <c r="Y103" s="1" t="s">
        <v>6</v>
      </c>
    </row>
    <row r="104" spans="1:252" x14ac:dyDescent="0.15">
      <c r="A104" s="27" t="s">
        <v>49</v>
      </c>
      <c r="B104" s="82"/>
      <c r="C104" s="3"/>
      <c r="D104" s="51"/>
      <c r="E104" s="52" t="s">
        <v>141</v>
      </c>
      <c r="F104" s="51"/>
      <c r="G104" s="52" t="s">
        <v>231</v>
      </c>
      <c r="H104" s="51"/>
      <c r="I104" s="52" t="s">
        <v>79</v>
      </c>
      <c r="J104" s="51"/>
      <c r="K104" s="52" t="s">
        <v>179</v>
      </c>
      <c r="L104" s="51"/>
      <c r="M104" s="52" t="s">
        <v>232</v>
      </c>
      <c r="N104" s="51"/>
      <c r="O104" s="52"/>
      <c r="P104" s="51"/>
      <c r="Q104" s="52"/>
      <c r="R104" s="16" t="s">
        <v>9</v>
      </c>
      <c r="S104" s="18" t="s">
        <v>10</v>
      </c>
      <c r="T104" s="13" t="s">
        <v>11</v>
      </c>
      <c r="U104" s="14" t="s">
        <v>12</v>
      </c>
      <c r="V104" s="46" t="s">
        <v>7</v>
      </c>
      <c r="W104" s="41" t="s">
        <v>13</v>
      </c>
      <c r="X104" s="126" t="s">
        <v>14</v>
      </c>
      <c r="Y104" s="4" t="s">
        <v>15</v>
      </c>
    </row>
    <row r="105" spans="1:252" ht="17.25" x14ac:dyDescent="0.2">
      <c r="A105" s="25"/>
      <c r="B105" s="83" t="s">
        <v>64</v>
      </c>
      <c r="C105" s="5">
        <v>3</v>
      </c>
      <c r="D105" s="49"/>
      <c r="E105" s="59">
        <v>18360</v>
      </c>
      <c r="F105" s="58"/>
      <c r="G105" s="59">
        <v>17864</v>
      </c>
      <c r="H105" s="58"/>
      <c r="I105" s="59">
        <v>14729</v>
      </c>
      <c r="J105" s="58"/>
      <c r="K105" s="59">
        <v>10827</v>
      </c>
      <c r="L105" s="58"/>
      <c r="M105" s="59">
        <v>5435</v>
      </c>
      <c r="N105" s="58"/>
      <c r="O105" s="59"/>
      <c r="P105" s="60"/>
      <c r="Q105" s="59"/>
      <c r="R105" s="39">
        <f>SUM(E105:Q105)</f>
        <v>67215</v>
      </c>
      <c r="S105" s="19">
        <v>100</v>
      </c>
      <c r="T105" s="7">
        <v>0</v>
      </c>
      <c r="U105" s="7">
        <v>0</v>
      </c>
      <c r="V105" s="42">
        <v>1756</v>
      </c>
      <c r="W105" s="43">
        <v>68971</v>
      </c>
      <c r="X105" s="7">
        <v>14</v>
      </c>
      <c r="Y105" s="6"/>
    </row>
    <row r="106" spans="1:252" x14ac:dyDescent="0.15">
      <c r="A106" s="72"/>
      <c r="B106" s="86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</row>
    <row r="107" spans="1:252" ht="14.25" x14ac:dyDescent="0.15">
      <c r="A107" s="73"/>
      <c r="B107" s="87" t="s">
        <v>54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AA107" s="71"/>
      <c r="AZ107" s="71"/>
      <c r="BY107" s="71"/>
      <c r="CX107" s="71"/>
      <c r="DW107" s="71"/>
      <c r="EV107" s="71"/>
      <c r="FU107" s="71"/>
      <c r="GT107" s="71"/>
      <c r="HS107" s="71"/>
      <c r="IR107" s="71"/>
    </row>
    <row r="108" spans="1:252" x14ac:dyDescent="0.15">
      <c r="A108" s="26" t="s">
        <v>2</v>
      </c>
      <c r="B108" s="84"/>
      <c r="C108" s="2" t="s">
        <v>3</v>
      </c>
      <c r="D108" s="49">
        <v>1</v>
      </c>
      <c r="E108" s="50" t="s">
        <v>18</v>
      </c>
      <c r="F108" s="49">
        <v>2</v>
      </c>
      <c r="G108" s="50" t="s">
        <v>69</v>
      </c>
      <c r="H108" s="49">
        <v>3</v>
      </c>
      <c r="I108" s="50" t="s">
        <v>69</v>
      </c>
      <c r="J108" s="49"/>
      <c r="K108" s="50"/>
      <c r="L108" s="49"/>
      <c r="M108" s="50"/>
      <c r="N108" s="49"/>
      <c r="O108" s="50"/>
      <c r="P108" s="49"/>
      <c r="Q108" s="50"/>
      <c r="R108" s="15"/>
      <c r="S108" s="15"/>
      <c r="T108" s="9" t="s">
        <v>4</v>
      </c>
      <c r="U108" s="10" t="s">
        <v>5</v>
      </c>
      <c r="V108" s="44" t="s">
        <v>6</v>
      </c>
      <c r="W108" s="45" t="s">
        <v>7</v>
      </c>
      <c r="X108" s="125" t="s">
        <v>8</v>
      </c>
      <c r="Y108" s="1" t="s">
        <v>6</v>
      </c>
    </row>
    <row r="109" spans="1:252" x14ac:dyDescent="0.15">
      <c r="A109" s="27" t="s">
        <v>49</v>
      </c>
      <c r="B109" s="82"/>
      <c r="C109" s="3"/>
      <c r="D109" s="51"/>
      <c r="E109" s="52" t="s">
        <v>233</v>
      </c>
      <c r="F109" s="51"/>
      <c r="G109" s="52" t="s">
        <v>234</v>
      </c>
      <c r="H109" s="51"/>
      <c r="I109" s="52" t="s">
        <v>235</v>
      </c>
      <c r="J109" s="51"/>
      <c r="K109" s="52"/>
      <c r="L109" s="51"/>
      <c r="M109" s="52"/>
      <c r="N109" s="51"/>
      <c r="O109" s="52"/>
      <c r="P109" s="51"/>
      <c r="Q109" s="52"/>
      <c r="R109" s="16" t="s">
        <v>9</v>
      </c>
      <c r="S109" s="18" t="s">
        <v>10</v>
      </c>
      <c r="T109" s="13" t="s">
        <v>11</v>
      </c>
      <c r="U109" s="14" t="s">
        <v>12</v>
      </c>
      <c r="V109" s="46" t="s">
        <v>7</v>
      </c>
      <c r="W109" s="41" t="s">
        <v>13</v>
      </c>
      <c r="X109" s="126" t="s">
        <v>14</v>
      </c>
      <c r="Y109" s="4" t="s">
        <v>15</v>
      </c>
    </row>
    <row r="110" spans="1:252" ht="17.25" x14ac:dyDescent="0.2">
      <c r="A110" s="26"/>
      <c r="B110" s="85" t="s">
        <v>24</v>
      </c>
      <c r="C110" s="5">
        <v>1</v>
      </c>
      <c r="D110" s="53"/>
      <c r="E110" s="100">
        <v>11553</v>
      </c>
      <c r="F110" s="101"/>
      <c r="G110" s="100">
        <v>7943</v>
      </c>
      <c r="H110" s="90"/>
      <c r="I110" s="54">
        <v>3557</v>
      </c>
      <c r="J110" s="55"/>
      <c r="K110" s="54"/>
      <c r="L110" s="55"/>
      <c r="M110" s="57"/>
      <c r="N110" s="55"/>
      <c r="O110" s="57"/>
      <c r="P110" s="55"/>
      <c r="Q110" s="57"/>
      <c r="R110" s="117">
        <f>SUM(E110:Q110)</f>
        <v>23053</v>
      </c>
      <c r="S110" s="19">
        <v>100</v>
      </c>
      <c r="T110" s="7">
        <v>0</v>
      </c>
      <c r="U110" s="7">
        <v>0</v>
      </c>
      <c r="V110" s="42">
        <v>690</v>
      </c>
      <c r="W110" s="43">
        <v>23743</v>
      </c>
      <c r="X110" s="7">
        <v>3</v>
      </c>
      <c r="Y110" s="6">
        <v>1.3</v>
      </c>
    </row>
    <row r="111" spans="1:252" x14ac:dyDescent="0.15">
      <c r="A111" s="72"/>
      <c r="B111" s="86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</row>
    <row r="112" spans="1:252" ht="14.25" x14ac:dyDescent="0.15">
      <c r="A112" s="73"/>
      <c r="B112" s="87" t="s">
        <v>65</v>
      </c>
      <c r="C112" s="73"/>
      <c r="D112" s="73"/>
      <c r="E112" s="102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AA112" s="71"/>
      <c r="AZ112" s="71"/>
      <c r="BY112" s="71"/>
      <c r="CX112" s="71"/>
      <c r="DW112" s="71"/>
      <c r="EV112" s="71"/>
      <c r="FU112" s="71"/>
      <c r="GT112" s="71"/>
      <c r="HS112" s="71"/>
      <c r="IR112" s="71"/>
    </row>
    <row r="113" spans="1:252" x14ac:dyDescent="0.15">
      <c r="A113" s="26" t="s">
        <v>2</v>
      </c>
      <c r="B113" s="84"/>
      <c r="C113" s="2" t="s">
        <v>3</v>
      </c>
      <c r="D113" s="49">
        <v>1</v>
      </c>
      <c r="E113" s="50" t="s">
        <v>18</v>
      </c>
      <c r="F113" s="49">
        <v>2</v>
      </c>
      <c r="G113" s="50" t="s">
        <v>69</v>
      </c>
      <c r="H113" s="49"/>
      <c r="I113" s="50"/>
      <c r="J113" s="49"/>
      <c r="K113" s="50"/>
      <c r="L113" s="49"/>
      <c r="M113" s="50"/>
      <c r="N113" s="49"/>
      <c r="O113" s="50"/>
      <c r="P113" s="49"/>
      <c r="Q113" s="50"/>
      <c r="R113" s="15"/>
      <c r="S113" s="15"/>
      <c r="T113" s="9" t="s">
        <v>4</v>
      </c>
      <c r="U113" s="10" t="s">
        <v>5</v>
      </c>
      <c r="V113" s="44" t="s">
        <v>6</v>
      </c>
      <c r="W113" s="45" t="s">
        <v>7</v>
      </c>
      <c r="X113" s="125" t="s">
        <v>8</v>
      </c>
      <c r="Y113" s="1" t="s">
        <v>6</v>
      </c>
    </row>
    <row r="114" spans="1:252" x14ac:dyDescent="0.15">
      <c r="A114" s="27" t="s">
        <v>49</v>
      </c>
      <c r="B114" s="82"/>
      <c r="C114" s="3"/>
      <c r="D114" s="51"/>
      <c r="E114" s="52" t="s">
        <v>236</v>
      </c>
      <c r="F114" s="51"/>
      <c r="G114" s="52" t="s">
        <v>237</v>
      </c>
      <c r="H114" s="51"/>
      <c r="I114" s="52"/>
      <c r="J114" s="51"/>
      <c r="K114" s="52"/>
      <c r="L114" s="51"/>
      <c r="M114" s="52"/>
      <c r="N114" s="51"/>
      <c r="O114" s="52"/>
      <c r="P114" s="51"/>
      <c r="Q114" s="52"/>
      <c r="R114" s="16" t="s">
        <v>9</v>
      </c>
      <c r="S114" s="18" t="s">
        <v>10</v>
      </c>
      <c r="T114" s="13" t="s">
        <v>11</v>
      </c>
      <c r="U114" s="14" t="s">
        <v>12</v>
      </c>
      <c r="V114" s="46" t="s">
        <v>7</v>
      </c>
      <c r="W114" s="41" t="s">
        <v>13</v>
      </c>
      <c r="X114" s="126" t="s">
        <v>14</v>
      </c>
      <c r="Y114" s="4" t="s">
        <v>15</v>
      </c>
    </row>
    <row r="115" spans="1:252" ht="17.25" x14ac:dyDescent="0.2">
      <c r="A115" s="28"/>
      <c r="B115" s="85" t="s">
        <v>66</v>
      </c>
      <c r="C115" s="5">
        <v>1</v>
      </c>
      <c r="D115" s="49"/>
      <c r="E115" s="59">
        <v>15148</v>
      </c>
      <c r="F115" s="58"/>
      <c r="G115" s="59">
        <v>8598</v>
      </c>
      <c r="H115" s="58"/>
      <c r="I115" s="59"/>
      <c r="J115" s="58"/>
      <c r="K115" s="59"/>
      <c r="L115" s="58"/>
      <c r="M115" s="59"/>
      <c r="N115" s="58"/>
      <c r="O115" s="63"/>
      <c r="P115" s="58"/>
      <c r="Q115" s="63"/>
      <c r="R115" s="117">
        <f>SUM(E115:Q115)</f>
        <v>23746</v>
      </c>
      <c r="S115" s="19"/>
      <c r="T115" s="7">
        <v>0</v>
      </c>
      <c r="U115" s="7"/>
      <c r="V115" s="42">
        <v>990</v>
      </c>
      <c r="W115" s="43">
        <v>24736</v>
      </c>
      <c r="X115" s="7">
        <v>17</v>
      </c>
      <c r="Y115" s="6">
        <v>1.1299999999999999</v>
      </c>
    </row>
    <row r="116" spans="1:252" x14ac:dyDescent="0.15">
      <c r="A116" s="72"/>
      <c r="B116" s="86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1:252" x14ac:dyDescent="0.15">
      <c r="A117" s="122"/>
      <c r="B117" s="123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72"/>
    </row>
    <row r="118" spans="1:252" ht="14.25" x14ac:dyDescent="0.15">
      <c r="A118" s="73"/>
      <c r="B118" s="87" t="s">
        <v>238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AA118" s="71"/>
      <c r="AZ118" s="71"/>
      <c r="BY118" s="71"/>
      <c r="CX118" s="71"/>
      <c r="DW118" s="71"/>
      <c r="EV118" s="71"/>
      <c r="FU118" s="71"/>
      <c r="GT118" s="71"/>
      <c r="HS118" s="71"/>
      <c r="IR118" s="71"/>
    </row>
    <row r="119" spans="1:252" x14ac:dyDescent="0.15">
      <c r="A119" s="26" t="s">
        <v>2</v>
      </c>
      <c r="B119" s="84"/>
      <c r="C119" s="2" t="s">
        <v>3</v>
      </c>
      <c r="D119" s="49">
        <v>1</v>
      </c>
      <c r="E119" s="50" t="s">
        <v>57</v>
      </c>
      <c r="F119" s="49">
        <v>2</v>
      </c>
      <c r="G119" s="50" t="s">
        <v>57</v>
      </c>
      <c r="H119" s="49">
        <v>3</v>
      </c>
      <c r="I119" s="50" t="s">
        <v>69</v>
      </c>
      <c r="J119" s="49">
        <v>4</v>
      </c>
      <c r="K119" s="50" t="s">
        <v>57</v>
      </c>
      <c r="L119" s="49">
        <v>5</v>
      </c>
      <c r="M119" s="50" t="s">
        <v>59</v>
      </c>
      <c r="N119" s="49"/>
      <c r="O119" s="50"/>
      <c r="P119" s="49"/>
      <c r="Q119" s="50"/>
      <c r="R119" s="15"/>
      <c r="S119" s="15"/>
      <c r="T119" s="9" t="s">
        <v>4</v>
      </c>
      <c r="U119" s="10" t="s">
        <v>5</v>
      </c>
      <c r="V119" s="44" t="s">
        <v>6</v>
      </c>
      <c r="W119" s="45" t="s">
        <v>7</v>
      </c>
      <c r="X119" s="125" t="s">
        <v>8</v>
      </c>
      <c r="Y119" s="1" t="s">
        <v>6</v>
      </c>
    </row>
    <row r="120" spans="1:252" x14ac:dyDescent="0.15">
      <c r="A120" s="27" t="s">
        <v>49</v>
      </c>
      <c r="B120" s="82"/>
      <c r="C120" s="3"/>
      <c r="D120" s="51"/>
      <c r="E120" s="52" t="s">
        <v>180</v>
      </c>
      <c r="F120" s="51"/>
      <c r="G120" s="52" t="s">
        <v>240</v>
      </c>
      <c r="H120" s="51"/>
      <c r="I120" s="52" t="s">
        <v>181</v>
      </c>
      <c r="J120" s="51"/>
      <c r="K120" s="52" t="s">
        <v>241</v>
      </c>
      <c r="L120" s="51"/>
      <c r="M120" s="52" t="s">
        <v>242</v>
      </c>
      <c r="N120" s="51"/>
      <c r="O120" s="52"/>
      <c r="P120" s="51"/>
      <c r="Q120" s="52"/>
      <c r="R120" s="16" t="s">
        <v>9</v>
      </c>
      <c r="S120" s="18" t="s">
        <v>10</v>
      </c>
      <c r="T120" s="13" t="s">
        <v>11</v>
      </c>
      <c r="U120" s="14" t="s">
        <v>12</v>
      </c>
      <c r="V120" s="46" t="s">
        <v>7</v>
      </c>
      <c r="W120" s="41" t="s">
        <v>13</v>
      </c>
      <c r="X120" s="126" t="s">
        <v>14</v>
      </c>
      <c r="Y120" s="4" t="s">
        <v>15</v>
      </c>
    </row>
    <row r="121" spans="1:252" ht="17.25" customHeight="1" x14ac:dyDescent="0.2">
      <c r="A121" s="25"/>
      <c r="B121" s="83" t="s">
        <v>239</v>
      </c>
      <c r="C121" s="3"/>
      <c r="D121" s="51"/>
      <c r="E121" s="94">
        <v>7609</v>
      </c>
      <c r="F121" s="95"/>
      <c r="G121" s="94">
        <v>5318</v>
      </c>
      <c r="H121" s="95"/>
      <c r="I121" s="94">
        <v>296</v>
      </c>
      <c r="J121" s="95"/>
      <c r="K121" s="94">
        <v>4904</v>
      </c>
      <c r="L121" s="95"/>
      <c r="M121" s="94">
        <v>5040</v>
      </c>
      <c r="N121" s="51"/>
      <c r="O121" s="52"/>
      <c r="P121" s="51"/>
      <c r="Q121" s="52"/>
      <c r="R121" s="38">
        <f t="shared" ref="R121:R125" si="0">SUM(E121:Q121)</f>
        <v>23167</v>
      </c>
      <c r="S121" s="18"/>
      <c r="T121" s="13"/>
      <c r="U121" s="14"/>
      <c r="V121" s="105">
        <v>326</v>
      </c>
      <c r="W121" s="106">
        <v>23493</v>
      </c>
      <c r="X121" s="104">
        <v>12</v>
      </c>
      <c r="Y121" s="4"/>
    </row>
    <row r="122" spans="1:252" ht="17.25" customHeight="1" x14ac:dyDescent="0.2">
      <c r="A122" s="28"/>
      <c r="B122" s="83" t="s">
        <v>148</v>
      </c>
      <c r="C122" s="3"/>
      <c r="D122" s="51"/>
      <c r="E122" s="94">
        <v>5440</v>
      </c>
      <c r="F122" s="95"/>
      <c r="G122" s="94">
        <v>672</v>
      </c>
      <c r="H122" s="95"/>
      <c r="I122" s="94">
        <v>271</v>
      </c>
      <c r="J122" s="95"/>
      <c r="K122" s="94">
        <v>1217</v>
      </c>
      <c r="L122" s="95"/>
      <c r="M122" s="94">
        <v>1054</v>
      </c>
      <c r="N122" s="95"/>
      <c r="O122" s="94"/>
      <c r="P122" s="51"/>
      <c r="Q122" s="52"/>
      <c r="R122" s="38">
        <f t="shared" si="0"/>
        <v>8654</v>
      </c>
      <c r="S122" s="18"/>
      <c r="T122" s="103">
        <v>0</v>
      </c>
      <c r="U122" s="104">
        <v>0</v>
      </c>
      <c r="V122" s="105">
        <v>212</v>
      </c>
      <c r="W122" s="106">
        <v>8866</v>
      </c>
      <c r="X122" s="104">
        <v>2</v>
      </c>
      <c r="Y122" s="4"/>
    </row>
    <row r="123" spans="1:252" ht="17.25" x14ac:dyDescent="0.2">
      <c r="A123" s="26"/>
      <c r="B123" s="85" t="s">
        <v>243</v>
      </c>
      <c r="C123" s="5"/>
      <c r="D123" s="53"/>
      <c r="E123" s="54">
        <v>1409</v>
      </c>
      <c r="F123" s="55"/>
      <c r="G123" s="54">
        <v>1897</v>
      </c>
      <c r="H123" s="55"/>
      <c r="I123" s="54">
        <v>8897</v>
      </c>
      <c r="J123" s="55"/>
      <c r="K123" s="54">
        <v>1241</v>
      </c>
      <c r="L123" s="56"/>
      <c r="M123" s="54">
        <v>2505</v>
      </c>
      <c r="N123" s="56"/>
      <c r="O123" s="54"/>
      <c r="P123" s="56"/>
      <c r="Q123" s="54"/>
      <c r="R123" s="38">
        <f t="shared" si="0"/>
        <v>15949</v>
      </c>
      <c r="S123" s="19">
        <v>100</v>
      </c>
      <c r="T123" s="7">
        <v>0</v>
      </c>
      <c r="U123" s="7">
        <v>0</v>
      </c>
      <c r="V123" s="42">
        <v>284</v>
      </c>
      <c r="W123" s="43">
        <v>16234</v>
      </c>
      <c r="X123" s="7">
        <v>7</v>
      </c>
      <c r="Y123" s="6">
        <v>1.1299999999999999</v>
      </c>
    </row>
    <row r="124" spans="1:252" ht="17.25" x14ac:dyDescent="0.2">
      <c r="A124" s="26"/>
      <c r="B124" s="83" t="s">
        <v>244</v>
      </c>
      <c r="C124" s="5"/>
      <c r="D124" s="53"/>
      <c r="E124" s="54">
        <v>1185</v>
      </c>
      <c r="F124" s="55"/>
      <c r="G124" s="54">
        <v>2431</v>
      </c>
      <c r="H124" s="55"/>
      <c r="I124" s="54">
        <v>222</v>
      </c>
      <c r="J124" s="55"/>
      <c r="K124" s="54">
        <v>1001</v>
      </c>
      <c r="L124" s="56"/>
      <c r="M124" s="54">
        <v>457</v>
      </c>
      <c r="N124" s="56"/>
      <c r="O124" s="54"/>
      <c r="P124" s="56"/>
      <c r="Q124" s="54"/>
      <c r="R124" s="38">
        <f t="shared" si="0"/>
        <v>5296</v>
      </c>
      <c r="S124" s="19">
        <v>100</v>
      </c>
      <c r="T124" s="7">
        <v>0</v>
      </c>
      <c r="U124" s="7">
        <v>0</v>
      </c>
      <c r="V124" s="42">
        <v>269</v>
      </c>
      <c r="W124" s="43">
        <v>5565</v>
      </c>
      <c r="X124" s="7">
        <v>0</v>
      </c>
      <c r="Y124" s="6">
        <v>0.92</v>
      </c>
    </row>
    <row r="125" spans="1:252" ht="17.25" x14ac:dyDescent="0.2">
      <c r="A125" s="25"/>
      <c r="B125" s="83" t="s">
        <v>245</v>
      </c>
      <c r="C125" s="5"/>
      <c r="D125" s="53"/>
      <c r="E125" s="54">
        <v>3109</v>
      </c>
      <c r="F125" s="55"/>
      <c r="G125" s="54">
        <v>2323</v>
      </c>
      <c r="H125" s="55"/>
      <c r="I125" s="54">
        <v>587</v>
      </c>
      <c r="J125" s="55"/>
      <c r="K125" s="54">
        <v>1782</v>
      </c>
      <c r="L125" s="56"/>
      <c r="M125" s="54">
        <v>610</v>
      </c>
      <c r="N125" s="56"/>
      <c r="O125" s="54"/>
      <c r="P125" s="56"/>
      <c r="Q125" s="54"/>
      <c r="R125" s="38">
        <f t="shared" si="0"/>
        <v>8411</v>
      </c>
      <c r="S125" s="19">
        <v>100</v>
      </c>
      <c r="T125" s="7">
        <v>0</v>
      </c>
      <c r="U125" s="7">
        <v>0</v>
      </c>
      <c r="V125" s="42">
        <v>210</v>
      </c>
      <c r="W125" s="43">
        <v>8621</v>
      </c>
      <c r="X125" s="7">
        <v>3</v>
      </c>
      <c r="Y125" s="6">
        <v>1.93</v>
      </c>
    </row>
    <row r="126" spans="1:252" ht="17.25" x14ac:dyDescent="0.2">
      <c r="A126" s="25"/>
      <c r="B126" s="91" t="s">
        <v>246</v>
      </c>
      <c r="C126" s="21">
        <v>3</v>
      </c>
      <c r="D126" s="53"/>
      <c r="E126" s="61">
        <f>SUM(E121:E125)</f>
        <v>18752</v>
      </c>
      <c r="F126" s="56"/>
      <c r="G126" s="61">
        <f>SUM(G121:G125)</f>
        <v>12641</v>
      </c>
      <c r="H126" s="56"/>
      <c r="I126" s="61">
        <f>SUM(I121:I125)</f>
        <v>10273</v>
      </c>
      <c r="J126" s="56"/>
      <c r="K126" s="61">
        <f>SUM(K121:K125)</f>
        <v>10145</v>
      </c>
      <c r="L126" s="56"/>
      <c r="M126" s="61">
        <f>SUM(M121:M125)</f>
        <v>9666</v>
      </c>
      <c r="N126" s="56"/>
      <c r="O126" s="61"/>
      <c r="P126" s="56"/>
      <c r="Q126" s="40"/>
      <c r="R126" s="61">
        <f>SUM(R121:R125)</f>
        <v>61477</v>
      </c>
      <c r="S126" s="19">
        <v>100</v>
      </c>
      <c r="T126" s="8">
        <f>SUM(T122:T125)</f>
        <v>0</v>
      </c>
      <c r="U126" s="8">
        <f>SUM(U122:U125)</f>
        <v>0</v>
      </c>
      <c r="V126" s="43">
        <f>SUM(V121:V125)</f>
        <v>1301</v>
      </c>
      <c r="W126" s="43">
        <f t="shared" ref="W126:X126" si="1">SUM(W121:W125)</f>
        <v>62779</v>
      </c>
      <c r="X126" s="43">
        <f t="shared" si="1"/>
        <v>24</v>
      </c>
      <c r="Y126" s="19">
        <v>1.6</v>
      </c>
    </row>
    <row r="127" spans="1:252" x14ac:dyDescent="0.15">
      <c r="A127" s="72"/>
      <c r="B127" s="86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1:252" ht="14.25" x14ac:dyDescent="0.15">
      <c r="A128" s="73"/>
      <c r="B128" s="87" t="s">
        <v>51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AA128" s="71"/>
      <c r="AZ128" s="71"/>
      <c r="BY128" s="71"/>
      <c r="CX128" s="71"/>
      <c r="DW128" s="71"/>
      <c r="EV128" s="71"/>
      <c r="FU128" s="71"/>
      <c r="GT128" s="71"/>
      <c r="HS128" s="71"/>
      <c r="IR128" s="71"/>
    </row>
    <row r="129" spans="1:252" x14ac:dyDescent="0.15">
      <c r="A129" s="26" t="s">
        <v>2</v>
      </c>
      <c r="B129" s="84"/>
      <c r="C129" s="2" t="s">
        <v>3</v>
      </c>
      <c r="D129" s="49">
        <v>1</v>
      </c>
      <c r="E129" s="50" t="s">
        <v>57</v>
      </c>
      <c r="F129" s="49">
        <v>2</v>
      </c>
      <c r="G129" s="50" t="s">
        <v>59</v>
      </c>
      <c r="H129" s="49">
        <v>3</v>
      </c>
      <c r="I129" s="50" t="s">
        <v>57</v>
      </c>
      <c r="J129" s="49">
        <v>4</v>
      </c>
      <c r="K129" s="50" t="s">
        <v>69</v>
      </c>
      <c r="L129" s="49"/>
      <c r="M129" s="50"/>
      <c r="N129" s="49"/>
      <c r="O129" s="50"/>
      <c r="P129" s="49"/>
      <c r="Q129" s="50"/>
      <c r="R129" s="15"/>
      <c r="S129" s="15"/>
      <c r="T129" s="9" t="s">
        <v>4</v>
      </c>
      <c r="U129" s="10" t="s">
        <v>5</v>
      </c>
      <c r="V129" s="44" t="s">
        <v>6</v>
      </c>
      <c r="W129" s="45" t="s">
        <v>7</v>
      </c>
      <c r="X129" s="125" t="s">
        <v>8</v>
      </c>
      <c r="Y129" s="1" t="s">
        <v>6</v>
      </c>
    </row>
    <row r="130" spans="1:252" x14ac:dyDescent="0.15">
      <c r="A130" s="27" t="s">
        <v>49</v>
      </c>
      <c r="B130" s="82"/>
      <c r="C130" s="3"/>
      <c r="D130" s="51"/>
      <c r="E130" s="52" t="s">
        <v>248</v>
      </c>
      <c r="F130" s="51"/>
      <c r="G130" s="52" t="s">
        <v>249</v>
      </c>
      <c r="H130" s="51"/>
      <c r="I130" s="52" t="s">
        <v>182</v>
      </c>
      <c r="J130" s="51"/>
      <c r="K130" s="52" t="s">
        <v>247</v>
      </c>
      <c r="L130" s="51"/>
      <c r="M130" s="52"/>
      <c r="N130" s="51"/>
      <c r="O130" s="52"/>
      <c r="P130" s="51"/>
      <c r="Q130" s="52"/>
      <c r="R130" s="16" t="s">
        <v>9</v>
      </c>
      <c r="S130" s="18" t="s">
        <v>10</v>
      </c>
      <c r="T130" s="13" t="s">
        <v>11</v>
      </c>
      <c r="U130" s="14" t="s">
        <v>12</v>
      </c>
      <c r="V130" s="46" t="s">
        <v>7</v>
      </c>
      <c r="W130" s="41" t="s">
        <v>13</v>
      </c>
      <c r="X130" s="126" t="s">
        <v>14</v>
      </c>
      <c r="Y130" s="4" t="s">
        <v>15</v>
      </c>
    </row>
    <row r="131" spans="1:252" ht="17.25" customHeight="1" x14ac:dyDescent="0.2">
      <c r="A131" s="28"/>
      <c r="B131" s="83" t="s">
        <v>158</v>
      </c>
      <c r="C131" s="3"/>
      <c r="D131" s="51"/>
      <c r="E131" s="94">
        <v>3650</v>
      </c>
      <c r="F131" s="95"/>
      <c r="G131" s="94">
        <v>2995</v>
      </c>
      <c r="H131" s="95"/>
      <c r="I131" s="94">
        <v>2006</v>
      </c>
      <c r="J131" s="95"/>
      <c r="K131" s="94">
        <v>713</v>
      </c>
      <c r="L131" s="95"/>
      <c r="M131" s="94"/>
      <c r="N131" s="95"/>
      <c r="O131" s="94"/>
      <c r="P131" s="51"/>
      <c r="Q131" s="52"/>
      <c r="R131" s="38">
        <f t="shared" ref="R131:R139" si="2">SUM(E131:Q131)</f>
        <v>9364</v>
      </c>
      <c r="S131" s="18"/>
      <c r="T131" s="103">
        <v>0</v>
      </c>
      <c r="U131" s="104">
        <v>0</v>
      </c>
      <c r="V131" s="105">
        <v>220</v>
      </c>
      <c r="W131" s="106">
        <v>9584</v>
      </c>
      <c r="X131" s="104">
        <v>2</v>
      </c>
      <c r="Y131" s="4"/>
    </row>
    <row r="132" spans="1:252" ht="17.25" x14ac:dyDescent="0.2">
      <c r="A132" s="26"/>
      <c r="B132" s="85" t="s">
        <v>25</v>
      </c>
      <c r="C132" s="5"/>
      <c r="D132" s="53"/>
      <c r="E132" s="54">
        <v>994</v>
      </c>
      <c r="F132" s="55"/>
      <c r="G132" s="54">
        <v>902</v>
      </c>
      <c r="H132" s="55"/>
      <c r="I132" s="54">
        <v>408</v>
      </c>
      <c r="J132" s="55"/>
      <c r="K132" s="54">
        <v>94</v>
      </c>
      <c r="L132" s="56"/>
      <c r="M132" s="54"/>
      <c r="N132" s="56"/>
      <c r="O132" s="54"/>
      <c r="P132" s="56"/>
      <c r="Q132" s="54"/>
      <c r="R132" s="38">
        <f t="shared" si="2"/>
        <v>2398</v>
      </c>
      <c r="S132" s="19">
        <v>100</v>
      </c>
      <c r="T132" s="7">
        <v>0</v>
      </c>
      <c r="U132" s="7">
        <v>0</v>
      </c>
      <c r="V132" s="42">
        <v>77</v>
      </c>
      <c r="W132" s="43">
        <v>2475</v>
      </c>
      <c r="X132" s="7">
        <v>0</v>
      </c>
      <c r="Y132" s="6">
        <v>1.1299999999999999</v>
      </c>
    </row>
    <row r="133" spans="1:252" ht="17.25" x14ac:dyDescent="0.2">
      <c r="A133" s="26"/>
      <c r="B133" s="83" t="s">
        <v>85</v>
      </c>
      <c r="C133" s="5"/>
      <c r="D133" s="53"/>
      <c r="E133" s="54">
        <v>736</v>
      </c>
      <c r="F133" s="55"/>
      <c r="G133" s="54">
        <v>1886</v>
      </c>
      <c r="H133" s="55"/>
      <c r="I133" s="54">
        <v>7402</v>
      </c>
      <c r="J133" s="55"/>
      <c r="K133" s="54">
        <v>297</v>
      </c>
      <c r="L133" s="56"/>
      <c r="M133" s="54"/>
      <c r="N133" s="56"/>
      <c r="O133" s="54"/>
      <c r="P133" s="56"/>
      <c r="Q133" s="54"/>
      <c r="R133" s="38">
        <f t="shared" si="2"/>
        <v>10321</v>
      </c>
      <c r="S133" s="19">
        <v>100</v>
      </c>
      <c r="T133" s="7">
        <v>0</v>
      </c>
      <c r="U133" s="7">
        <v>0</v>
      </c>
      <c r="V133" s="42">
        <v>180</v>
      </c>
      <c r="W133" s="43">
        <v>10501</v>
      </c>
      <c r="X133" s="7">
        <v>2</v>
      </c>
      <c r="Y133" s="6">
        <v>0.92</v>
      </c>
    </row>
    <row r="134" spans="1:252" ht="17.25" x14ac:dyDescent="0.2">
      <c r="A134" s="25"/>
      <c r="B134" s="83" t="s">
        <v>159</v>
      </c>
      <c r="C134" s="5"/>
      <c r="D134" s="53"/>
      <c r="E134" s="54">
        <v>1508</v>
      </c>
      <c r="F134" s="55"/>
      <c r="G134" s="54">
        <v>1316</v>
      </c>
      <c r="H134" s="55"/>
      <c r="I134" s="54">
        <v>1652</v>
      </c>
      <c r="J134" s="55"/>
      <c r="K134" s="54">
        <v>186</v>
      </c>
      <c r="L134" s="56"/>
      <c r="M134" s="54"/>
      <c r="N134" s="56"/>
      <c r="O134" s="54"/>
      <c r="P134" s="56"/>
      <c r="Q134" s="54"/>
      <c r="R134" s="38">
        <f t="shared" si="2"/>
        <v>4662</v>
      </c>
      <c r="S134" s="19">
        <v>100</v>
      </c>
      <c r="T134" s="7">
        <v>0</v>
      </c>
      <c r="U134" s="7">
        <v>0</v>
      </c>
      <c r="V134" s="42">
        <v>121</v>
      </c>
      <c r="W134" s="43">
        <v>4783</v>
      </c>
      <c r="X134" s="7">
        <v>0</v>
      </c>
      <c r="Y134" s="6">
        <v>1.93</v>
      </c>
    </row>
    <row r="135" spans="1:252" ht="17.25" x14ac:dyDescent="0.2">
      <c r="A135" s="25"/>
      <c r="B135" s="83" t="s">
        <v>26</v>
      </c>
      <c r="C135" s="5"/>
      <c r="D135" s="53"/>
      <c r="E135" s="54">
        <v>3463</v>
      </c>
      <c r="F135" s="55"/>
      <c r="G135" s="54">
        <v>237</v>
      </c>
      <c r="H135" s="55"/>
      <c r="I135" s="54">
        <v>37</v>
      </c>
      <c r="J135" s="55"/>
      <c r="K135" s="54">
        <v>100</v>
      </c>
      <c r="L135" s="56"/>
      <c r="M135" s="54"/>
      <c r="N135" s="56"/>
      <c r="O135" s="54"/>
      <c r="P135" s="56"/>
      <c r="Q135" s="54"/>
      <c r="R135" s="38">
        <f t="shared" si="2"/>
        <v>3837</v>
      </c>
      <c r="S135" s="19">
        <v>100</v>
      </c>
      <c r="T135" s="7">
        <v>0</v>
      </c>
      <c r="U135" s="7">
        <v>0</v>
      </c>
      <c r="V135" s="42">
        <v>57</v>
      </c>
      <c r="W135" s="43">
        <v>3894</v>
      </c>
      <c r="X135" s="7">
        <v>0</v>
      </c>
      <c r="Y135" s="6">
        <v>1.32</v>
      </c>
    </row>
    <row r="136" spans="1:252" ht="17.25" x14ac:dyDescent="0.2">
      <c r="A136" s="25"/>
      <c r="B136" s="83" t="s">
        <v>67</v>
      </c>
      <c r="C136" s="5"/>
      <c r="D136" s="53"/>
      <c r="E136" s="54">
        <v>1866</v>
      </c>
      <c r="F136" s="55"/>
      <c r="G136" s="54">
        <v>943</v>
      </c>
      <c r="H136" s="55"/>
      <c r="I136" s="54">
        <v>137</v>
      </c>
      <c r="J136" s="55"/>
      <c r="K136" s="54">
        <v>626</v>
      </c>
      <c r="L136" s="56"/>
      <c r="M136" s="54"/>
      <c r="N136" s="56"/>
      <c r="O136" s="54"/>
      <c r="P136" s="56"/>
      <c r="Q136" s="54"/>
      <c r="R136" s="38">
        <f t="shared" si="2"/>
        <v>3572</v>
      </c>
      <c r="S136" s="19">
        <v>100</v>
      </c>
      <c r="T136" s="7">
        <v>0</v>
      </c>
      <c r="U136" s="7">
        <v>0</v>
      </c>
      <c r="V136" s="42">
        <v>93</v>
      </c>
      <c r="W136" s="43">
        <v>3665</v>
      </c>
      <c r="X136" s="7">
        <v>2</v>
      </c>
      <c r="Y136" s="6">
        <v>2.1</v>
      </c>
    </row>
    <row r="137" spans="1:252" ht="17.25" x14ac:dyDescent="0.2">
      <c r="A137" s="25"/>
      <c r="B137" s="83" t="s">
        <v>68</v>
      </c>
      <c r="C137" s="5"/>
      <c r="D137" s="53"/>
      <c r="E137" s="54">
        <v>3844</v>
      </c>
      <c r="F137" s="55"/>
      <c r="G137" s="54">
        <v>2001</v>
      </c>
      <c r="H137" s="55"/>
      <c r="I137" s="54">
        <v>69</v>
      </c>
      <c r="J137" s="55"/>
      <c r="K137" s="54">
        <v>1996</v>
      </c>
      <c r="L137" s="56"/>
      <c r="M137" s="54"/>
      <c r="N137" s="56"/>
      <c r="O137" s="54"/>
      <c r="P137" s="56"/>
      <c r="Q137" s="54"/>
      <c r="R137" s="38">
        <f t="shared" si="2"/>
        <v>7910</v>
      </c>
      <c r="S137" s="19">
        <v>100</v>
      </c>
      <c r="T137" s="7">
        <v>0</v>
      </c>
      <c r="U137" s="7">
        <v>0</v>
      </c>
      <c r="V137" s="42">
        <v>100</v>
      </c>
      <c r="W137" s="43">
        <v>8010</v>
      </c>
      <c r="X137" s="7">
        <v>0</v>
      </c>
      <c r="Y137" s="6">
        <v>2.34</v>
      </c>
    </row>
    <row r="138" spans="1:252" ht="17.25" x14ac:dyDescent="0.2">
      <c r="A138" s="25"/>
      <c r="B138" s="83" t="s">
        <v>27</v>
      </c>
      <c r="C138" s="5"/>
      <c r="D138" s="53"/>
      <c r="E138" s="54">
        <v>1802</v>
      </c>
      <c r="F138" s="55"/>
      <c r="G138" s="54">
        <v>355</v>
      </c>
      <c r="H138" s="55"/>
      <c r="I138" s="54">
        <v>99</v>
      </c>
      <c r="J138" s="55"/>
      <c r="K138" s="54">
        <v>174</v>
      </c>
      <c r="L138" s="56"/>
      <c r="M138" s="54"/>
      <c r="N138" s="56"/>
      <c r="O138" s="54"/>
      <c r="P138" s="56"/>
      <c r="Q138" s="54"/>
      <c r="R138" s="38">
        <f t="shared" si="2"/>
        <v>2430</v>
      </c>
      <c r="S138" s="19">
        <v>100</v>
      </c>
      <c r="T138" s="7">
        <v>0</v>
      </c>
      <c r="U138" s="7">
        <v>0</v>
      </c>
      <c r="V138" s="42">
        <v>62</v>
      </c>
      <c r="W138" s="43">
        <v>2492</v>
      </c>
      <c r="X138" s="7">
        <v>2</v>
      </c>
      <c r="Y138" s="6">
        <v>1.72</v>
      </c>
    </row>
    <row r="139" spans="1:252" ht="17.25" x14ac:dyDescent="0.2">
      <c r="A139" s="25"/>
      <c r="B139" s="83" t="s">
        <v>28</v>
      </c>
      <c r="C139" s="5"/>
      <c r="D139" s="53"/>
      <c r="E139" s="54">
        <v>2881</v>
      </c>
      <c r="F139" s="58"/>
      <c r="G139" s="59">
        <v>1844</v>
      </c>
      <c r="H139" s="58"/>
      <c r="I139" s="54">
        <v>15</v>
      </c>
      <c r="J139" s="58"/>
      <c r="K139" s="54">
        <v>175</v>
      </c>
      <c r="L139" s="60"/>
      <c r="M139" s="54"/>
      <c r="N139" s="60"/>
      <c r="O139" s="54"/>
      <c r="P139" s="60"/>
      <c r="Q139" s="59"/>
      <c r="R139" s="38">
        <f t="shared" si="2"/>
        <v>4915</v>
      </c>
      <c r="S139" s="19">
        <v>100</v>
      </c>
      <c r="T139" s="7">
        <v>0</v>
      </c>
      <c r="U139" s="7">
        <v>0</v>
      </c>
      <c r="V139" s="42">
        <v>123</v>
      </c>
      <c r="W139" s="43">
        <v>5038</v>
      </c>
      <c r="X139" s="7">
        <v>3</v>
      </c>
      <c r="Y139" s="6">
        <v>1.56</v>
      </c>
    </row>
    <row r="140" spans="1:252" ht="17.25" x14ac:dyDescent="0.2">
      <c r="A140" s="25"/>
      <c r="B140" s="88" t="s">
        <v>29</v>
      </c>
      <c r="C140" s="21">
        <v>3</v>
      </c>
      <c r="D140" s="53"/>
      <c r="E140" s="61">
        <f>SUM(E131:E139)</f>
        <v>20744</v>
      </c>
      <c r="F140" s="56"/>
      <c r="G140" s="61">
        <f>SUM(G131:G139)</f>
        <v>12479</v>
      </c>
      <c r="H140" s="56"/>
      <c r="I140" s="61">
        <f>SUM(I131:I139)</f>
        <v>11825</v>
      </c>
      <c r="J140" s="56"/>
      <c r="K140" s="61">
        <f>SUM(K131:K139)</f>
        <v>4361</v>
      </c>
      <c r="L140" s="56"/>
      <c r="M140" s="61"/>
      <c r="N140" s="56"/>
      <c r="O140" s="61"/>
      <c r="P140" s="56"/>
      <c r="Q140" s="40"/>
      <c r="R140" s="61">
        <f>SUM(R131:R139)</f>
        <v>49409</v>
      </c>
      <c r="S140" s="19">
        <v>100</v>
      </c>
      <c r="T140" s="8">
        <f>SUM(T131:T139)</f>
        <v>0</v>
      </c>
      <c r="U140" s="8">
        <f>SUM(U131:U139)</f>
        <v>0</v>
      </c>
      <c r="V140" s="43">
        <f>SUM(V131:V139)</f>
        <v>1033</v>
      </c>
      <c r="W140" s="43">
        <f>SUM(W131:W139)</f>
        <v>50442</v>
      </c>
      <c r="X140" s="8">
        <f>SUM(X131:X139)</f>
        <v>11</v>
      </c>
      <c r="Y140" s="19">
        <v>1.6</v>
      </c>
    </row>
    <row r="141" spans="1:252" x14ac:dyDescent="0.15">
      <c r="A141" s="72"/>
      <c r="B141" s="86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52" ht="14.25" x14ac:dyDescent="0.15">
      <c r="A142" s="73"/>
      <c r="B142" s="87" t="s">
        <v>55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AA142" s="71"/>
      <c r="AZ142" s="71"/>
      <c r="BY142" s="71"/>
      <c r="CX142" s="71"/>
      <c r="DW142" s="71"/>
      <c r="EV142" s="71"/>
      <c r="FU142" s="71"/>
      <c r="GT142" s="71"/>
      <c r="HS142" s="71"/>
      <c r="IR142" s="71"/>
    </row>
    <row r="143" spans="1:252" x14ac:dyDescent="0.15">
      <c r="A143" s="26" t="s">
        <v>2</v>
      </c>
      <c r="B143" s="84"/>
      <c r="C143" s="2" t="s">
        <v>3</v>
      </c>
      <c r="D143" s="49">
        <v>1</v>
      </c>
      <c r="E143" s="50" t="s">
        <v>18</v>
      </c>
      <c r="F143" s="49">
        <v>2</v>
      </c>
      <c r="G143" s="50" t="s">
        <v>18</v>
      </c>
      <c r="H143" s="49">
        <v>3</v>
      </c>
      <c r="I143" s="50" t="s">
        <v>152</v>
      </c>
      <c r="J143" s="49">
        <v>4</v>
      </c>
      <c r="K143" s="50" t="s">
        <v>69</v>
      </c>
      <c r="L143" s="49">
        <v>5</v>
      </c>
      <c r="M143" s="50" t="s">
        <v>69</v>
      </c>
      <c r="N143" s="49"/>
      <c r="O143" s="50"/>
      <c r="P143" s="49"/>
      <c r="Q143" s="50"/>
      <c r="R143" s="15"/>
      <c r="S143" s="15"/>
      <c r="T143" s="9" t="s">
        <v>4</v>
      </c>
      <c r="U143" s="10" t="s">
        <v>5</v>
      </c>
      <c r="V143" s="44" t="s">
        <v>6</v>
      </c>
      <c r="W143" s="45" t="s">
        <v>7</v>
      </c>
      <c r="X143" s="125" t="s">
        <v>8</v>
      </c>
      <c r="Y143" s="1" t="s">
        <v>6</v>
      </c>
    </row>
    <row r="144" spans="1:252" x14ac:dyDescent="0.15">
      <c r="A144" s="27" t="s">
        <v>49</v>
      </c>
      <c r="B144" s="82"/>
      <c r="C144" s="3"/>
      <c r="D144" s="51"/>
      <c r="E144" s="52" t="s">
        <v>160</v>
      </c>
      <c r="F144" s="51"/>
      <c r="G144" s="52" t="s">
        <v>142</v>
      </c>
      <c r="H144" s="51"/>
      <c r="I144" s="52" t="s">
        <v>161</v>
      </c>
      <c r="J144" s="51"/>
      <c r="K144" s="52" t="s">
        <v>250</v>
      </c>
      <c r="L144" s="51"/>
      <c r="M144" s="52" t="s">
        <v>251</v>
      </c>
      <c r="N144" s="51"/>
      <c r="O144" s="52"/>
      <c r="P144" s="51"/>
      <c r="Q144" s="52"/>
      <c r="R144" s="16" t="s">
        <v>9</v>
      </c>
      <c r="S144" s="18" t="s">
        <v>10</v>
      </c>
      <c r="T144" s="13" t="s">
        <v>11</v>
      </c>
      <c r="U144" s="14" t="s">
        <v>12</v>
      </c>
      <c r="V144" s="46" t="s">
        <v>7</v>
      </c>
      <c r="W144" s="41" t="s">
        <v>13</v>
      </c>
      <c r="X144" s="126" t="s">
        <v>14</v>
      </c>
      <c r="Y144" s="4" t="s">
        <v>15</v>
      </c>
    </row>
    <row r="145" spans="1:252" ht="17.25" x14ac:dyDescent="0.2">
      <c r="A145" s="26"/>
      <c r="B145" s="85" t="s">
        <v>30</v>
      </c>
      <c r="C145" s="5"/>
      <c r="D145" s="53"/>
      <c r="E145" s="69">
        <v>163</v>
      </c>
      <c r="F145" s="55"/>
      <c r="G145" s="61">
        <v>3177</v>
      </c>
      <c r="H145" s="55"/>
      <c r="I145" s="100">
        <v>177</v>
      </c>
      <c r="J145" s="55"/>
      <c r="K145" s="54">
        <v>211</v>
      </c>
      <c r="L145" s="55"/>
      <c r="M145" s="54">
        <v>62</v>
      </c>
      <c r="N145" s="55"/>
      <c r="O145" s="64"/>
      <c r="P145" s="56"/>
      <c r="Q145" s="64"/>
      <c r="R145" s="119">
        <f t="shared" ref="R145:R154" si="3">SUM(E145:Q145)</f>
        <v>3790</v>
      </c>
      <c r="S145" s="19">
        <v>100</v>
      </c>
      <c r="T145" s="7">
        <v>1E-3</v>
      </c>
      <c r="U145" s="7">
        <v>0</v>
      </c>
      <c r="V145" s="42">
        <v>85</v>
      </c>
      <c r="W145" s="43">
        <v>3875</v>
      </c>
      <c r="X145" s="7">
        <v>0</v>
      </c>
      <c r="Y145" s="6">
        <v>2.48</v>
      </c>
    </row>
    <row r="146" spans="1:252" ht="17.25" x14ac:dyDescent="0.2">
      <c r="A146" s="25"/>
      <c r="B146" s="83" t="s">
        <v>31</v>
      </c>
      <c r="C146" s="5"/>
      <c r="D146" s="53"/>
      <c r="E146" s="54">
        <v>85</v>
      </c>
      <c r="F146" s="55"/>
      <c r="G146" s="54">
        <v>1856</v>
      </c>
      <c r="H146" s="55"/>
      <c r="I146" s="100">
        <v>299</v>
      </c>
      <c r="J146" s="55"/>
      <c r="K146" s="54">
        <v>426</v>
      </c>
      <c r="L146" s="55"/>
      <c r="M146" s="54">
        <v>63</v>
      </c>
      <c r="N146" s="55"/>
      <c r="O146" s="54"/>
      <c r="P146" s="56"/>
      <c r="Q146" s="54"/>
      <c r="R146" s="111">
        <f t="shared" si="3"/>
        <v>2729</v>
      </c>
      <c r="S146" s="19">
        <v>100</v>
      </c>
      <c r="T146" s="7">
        <v>0</v>
      </c>
      <c r="U146" s="7">
        <v>0</v>
      </c>
      <c r="V146" s="42">
        <v>77</v>
      </c>
      <c r="W146" s="43">
        <v>2806</v>
      </c>
      <c r="X146" s="7">
        <v>0</v>
      </c>
      <c r="Y146" s="6">
        <v>1.78</v>
      </c>
    </row>
    <row r="147" spans="1:252" ht="17.25" x14ac:dyDescent="0.2">
      <c r="A147" s="25"/>
      <c r="B147" s="83" t="s">
        <v>32</v>
      </c>
      <c r="C147" s="5"/>
      <c r="D147" s="53"/>
      <c r="E147" s="54">
        <v>278</v>
      </c>
      <c r="F147" s="55"/>
      <c r="G147" s="54">
        <v>2140</v>
      </c>
      <c r="H147" s="55"/>
      <c r="I147" s="100">
        <v>1801</v>
      </c>
      <c r="J147" s="55"/>
      <c r="K147" s="54">
        <v>583</v>
      </c>
      <c r="L147" s="55"/>
      <c r="M147" s="54">
        <v>123</v>
      </c>
      <c r="N147" s="55"/>
      <c r="O147" s="54"/>
      <c r="P147" s="56"/>
      <c r="Q147" s="54"/>
      <c r="R147" s="111">
        <f t="shared" si="3"/>
        <v>4925</v>
      </c>
      <c r="S147" s="19">
        <v>100</v>
      </c>
      <c r="T147" s="7">
        <v>0</v>
      </c>
      <c r="U147" s="7">
        <v>0</v>
      </c>
      <c r="V147" s="42">
        <v>111</v>
      </c>
      <c r="W147" s="43">
        <v>5036</v>
      </c>
      <c r="X147" s="7">
        <v>1</v>
      </c>
      <c r="Y147" s="6">
        <v>1.65</v>
      </c>
    </row>
    <row r="148" spans="1:252" ht="17.25" x14ac:dyDescent="0.2">
      <c r="A148" s="25"/>
      <c r="B148" s="83" t="s">
        <v>33</v>
      </c>
      <c r="C148" s="5"/>
      <c r="D148" s="53"/>
      <c r="E148" s="54">
        <v>2554</v>
      </c>
      <c r="F148" s="55"/>
      <c r="G148" s="54">
        <v>1156</v>
      </c>
      <c r="H148" s="55"/>
      <c r="I148" s="100">
        <v>946</v>
      </c>
      <c r="J148" s="55"/>
      <c r="K148" s="54">
        <v>6566</v>
      </c>
      <c r="L148" s="55"/>
      <c r="M148" s="54">
        <v>268</v>
      </c>
      <c r="N148" s="55"/>
      <c r="O148" s="54"/>
      <c r="P148" s="56"/>
      <c r="Q148" s="54"/>
      <c r="R148" s="111">
        <f t="shared" si="3"/>
        <v>11490</v>
      </c>
      <c r="S148" s="19">
        <v>100</v>
      </c>
      <c r="T148" s="7">
        <v>0</v>
      </c>
      <c r="U148" s="7">
        <v>0</v>
      </c>
      <c r="V148" s="42">
        <v>190</v>
      </c>
      <c r="W148" s="43">
        <v>11680</v>
      </c>
      <c r="X148" s="7">
        <v>1</v>
      </c>
      <c r="Y148" s="6">
        <v>1.44</v>
      </c>
    </row>
    <row r="149" spans="1:252" ht="17.25" x14ac:dyDescent="0.2">
      <c r="A149" s="25"/>
      <c r="B149" s="83" t="s">
        <v>34</v>
      </c>
      <c r="C149" s="5"/>
      <c r="D149" s="53"/>
      <c r="E149" s="54">
        <v>2454</v>
      </c>
      <c r="F149" s="55"/>
      <c r="G149" s="54">
        <v>774</v>
      </c>
      <c r="H149" s="55"/>
      <c r="I149" s="100">
        <v>1079</v>
      </c>
      <c r="J149" s="55"/>
      <c r="K149" s="54">
        <v>1391</v>
      </c>
      <c r="L149" s="55"/>
      <c r="M149" s="54">
        <v>1111</v>
      </c>
      <c r="N149" s="55"/>
      <c r="O149" s="54"/>
      <c r="P149" s="56"/>
      <c r="Q149" s="64"/>
      <c r="R149" s="111">
        <f t="shared" si="3"/>
        <v>6809</v>
      </c>
      <c r="S149" s="19">
        <v>100</v>
      </c>
      <c r="T149" s="7">
        <v>0</v>
      </c>
      <c r="U149" s="7">
        <v>0</v>
      </c>
      <c r="V149" s="42">
        <v>97</v>
      </c>
      <c r="W149" s="43">
        <v>6906</v>
      </c>
      <c r="X149" s="7">
        <v>1</v>
      </c>
      <c r="Y149" s="6">
        <v>1.41</v>
      </c>
    </row>
    <row r="150" spans="1:252" ht="17.25" x14ac:dyDescent="0.2">
      <c r="A150" s="25"/>
      <c r="B150" s="83" t="s">
        <v>35</v>
      </c>
      <c r="C150" s="5"/>
      <c r="D150" s="53"/>
      <c r="E150" s="54">
        <v>164</v>
      </c>
      <c r="F150" s="55"/>
      <c r="G150" s="54">
        <v>182</v>
      </c>
      <c r="H150" s="55"/>
      <c r="I150" s="100">
        <v>2440</v>
      </c>
      <c r="J150" s="55"/>
      <c r="K150" s="54">
        <v>201</v>
      </c>
      <c r="L150" s="55"/>
      <c r="M150" s="54">
        <v>87</v>
      </c>
      <c r="N150" s="55"/>
      <c r="O150" s="54"/>
      <c r="P150" s="56"/>
      <c r="Q150" s="54"/>
      <c r="R150" s="111">
        <f t="shared" si="3"/>
        <v>3074</v>
      </c>
      <c r="S150" s="19">
        <v>100</v>
      </c>
      <c r="T150" s="7">
        <v>0</v>
      </c>
      <c r="U150" s="7">
        <v>0</v>
      </c>
      <c r="V150" s="42">
        <v>78</v>
      </c>
      <c r="W150" s="43">
        <v>3152</v>
      </c>
      <c r="X150" s="7">
        <v>0</v>
      </c>
      <c r="Y150" s="6">
        <v>1.29</v>
      </c>
    </row>
    <row r="151" spans="1:252" ht="17.25" x14ac:dyDescent="0.2">
      <c r="A151" s="25"/>
      <c r="B151" s="83" t="s">
        <v>36</v>
      </c>
      <c r="C151" s="5"/>
      <c r="D151" s="53"/>
      <c r="E151" s="54">
        <v>772</v>
      </c>
      <c r="F151" s="55"/>
      <c r="G151" s="54">
        <v>2222</v>
      </c>
      <c r="H151" s="55"/>
      <c r="I151" s="100">
        <v>4372</v>
      </c>
      <c r="J151" s="55"/>
      <c r="K151" s="54">
        <v>562</v>
      </c>
      <c r="L151" s="55"/>
      <c r="M151" s="54">
        <v>1022</v>
      </c>
      <c r="N151" s="55"/>
      <c r="O151" s="54"/>
      <c r="P151" s="56"/>
      <c r="Q151" s="64"/>
      <c r="R151" s="111">
        <f t="shared" si="3"/>
        <v>8950</v>
      </c>
      <c r="S151" s="19">
        <v>100</v>
      </c>
      <c r="T151" s="7">
        <v>0</v>
      </c>
      <c r="U151" s="7">
        <v>0</v>
      </c>
      <c r="V151" s="42">
        <v>327</v>
      </c>
      <c r="W151" s="43">
        <v>9277</v>
      </c>
      <c r="X151" s="7">
        <v>0</v>
      </c>
      <c r="Y151" s="6">
        <v>1.51</v>
      </c>
    </row>
    <row r="152" spans="1:252" ht="17.25" x14ac:dyDescent="0.2">
      <c r="A152" s="25"/>
      <c r="B152" s="83" t="s">
        <v>37</v>
      </c>
      <c r="C152" s="5"/>
      <c r="D152" s="53"/>
      <c r="E152" s="54">
        <v>2003</v>
      </c>
      <c r="F152" s="55"/>
      <c r="G152" s="54">
        <v>367</v>
      </c>
      <c r="H152" s="55"/>
      <c r="I152" s="100">
        <v>459</v>
      </c>
      <c r="J152" s="55"/>
      <c r="K152" s="54">
        <v>353</v>
      </c>
      <c r="L152" s="55"/>
      <c r="M152" s="54">
        <v>2529</v>
      </c>
      <c r="N152" s="55"/>
      <c r="O152" s="54"/>
      <c r="P152" s="56"/>
      <c r="Q152" s="54"/>
      <c r="R152" s="111">
        <f t="shared" si="3"/>
        <v>5711</v>
      </c>
      <c r="S152" s="19">
        <v>100</v>
      </c>
      <c r="T152" s="7">
        <v>0</v>
      </c>
      <c r="U152" s="7">
        <v>0</v>
      </c>
      <c r="V152" s="42">
        <v>120</v>
      </c>
      <c r="W152" s="43">
        <v>5831</v>
      </c>
      <c r="X152" s="7">
        <v>0</v>
      </c>
      <c r="Y152" s="6">
        <v>1.35</v>
      </c>
    </row>
    <row r="153" spans="1:252" ht="17.25" x14ac:dyDescent="0.2">
      <c r="A153" s="25"/>
      <c r="B153" s="83" t="s">
        <v>38</v>
      </c>
      <c r="C153" s="5"/>
      <c r="D153" s="53"/>
      <c r="E153" s="54">
        <v>6595</v>
      </c>
      <c r="F153" s="58"/>
      <c r="G153" s="54">
        <v>300</v>
      </c>
      <c r="H153" s="58"/>
      <c r="I153" s="100">
        <v>306</v>
      </c>
      <c r="J153" s="58"/>
      <c r="K153" s="54">
        <v>1189</v>
      </c>
      <c r="L153" s="58"/>
      <c r="M153" s="54">
        <v>187</v>
      </c>
      <c r="N153" s="58"/>
      <c r="O153" s="59"/>
      <c r="P153" s="60"/>
      <c r="Q153" s="59"/>
      <c r="R153" s="111">
        <f t="shared" si="3"/>
        <v>8577</v>
      </c>
      <c r="S153" s="19">
        <v>100</v>
      </c>
      <c r="T153" s="7">
        <v>0</v>
      </c>
      <c r="U153" s="7">
        <v>0</v>
      </c>
      <c r="V153" s="42">
        <v>177</v>
      </c>
      <c r="W153" s="43">
        <v>8754</v>
      </c>
      <c r="X153" s="7">
        <v>1</v>
      </c>
      <c r="Y153" s="6">
        <v>1.24</v>
      </c>
    </row>
    <row r="154" spans="1:252" ht="17.25" x14ac:dyDescent="0.2">
      <c r="A154" s="25"/>
      <c r="B154" s="88" t="s">
        <v>39</v>
      </c>
      <c r="C154" s="21">
        <v>3</v>
      </c>
      <c r="D154" s="53"/>
      <c r="E154" s="118">
        <f>SUM(E145:E153)</f>
        <v>15068</v>
      </c>
      <c r="F154" s="56"/>
      <c r="G154" s="61">
        <f>SUM(G145:G153)</f>
        <v>12174</v>
      </c>
      <c r="H154" s="56"/>
      <c r="I154" s="110">
        <f>SUM(I145:I153)</f>
        <v>11879</v>
      </c>
      <c r="J154" s="56"/>
      <c r="K154" s="61">
        <f>SUM(K145:K153)</f>
        <v>11482</v>
      </c>
      <c r="L154" s="56"/>
      <c r="M154" s="61">
        <f>SUM(M145:M153)</f>
        <v>5452</v>
      </c>
      <c r="N154" s="56"/>
      <c r="O154" s="107"/>
      <c r="P154" s="56"/>
      <c r="Q154" s="107"/>
      <c r="R154" s="38">
        <f t="shared" si="3"/>
        <v>56055</v>
      </c>
      <c r="S154" s="19">
        <v>100</v>
      </c>
      <c r="T154" s="8">
        <v>1E-3</v>
      </c>
      <c r="U154" s="8">
        <v>0</v>
      </c>
      <c r="V154" s="43">
        <f>SUM(V145:V153)</f>
        <v>1262</v>
      </c>
      <c r="W154" s="43">
        <f>SUM(W145:W153)</f>
        <v>57317</v>
      </c>
      <c r="X154" s="43">
        <f>SUM(X145:X153)</f>
        <v>4</v>
      </c>
      <c r="Y154" s="19">
        <v>1.5</v>
      </c>
    </row>
    <row r="155" spans="1:252" x14ac:dyDescent="0.15">
      <c r="A155" s="72"/>
      <c r="B155" s="86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1:252" ht="14.25" x14ac:dyDescent="0.15">
      <c r="A156" s="73"/>
      <c r="B156" s="87" t="s">
        <v>105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AA156" s="71"/>
      <c r="AZ156" s="71"/>
      <c r="BY156" s="71"/>
      <c r="CX156" s="71"/>
      <c r="DW156" s="71"/>
      <c r="EV156" s="71"/>
      <c r="FU156" s="71"/>
      <c r="GT156" s="71"/>
      <c r="HS156" s="71"/>
      <c r="IR156" s="71"/>
    </row>
    <row r="157" spans="1:252" x14ac:dyDescent="0.15">
      <c r="A157" s="26" t="s">
        <v>2</v>
      </c>
      <c r="B157" s="84"/>
      <c r="C157" s="2" t="s">
        <v>3</v>
      </c>
      <c r="D157" s="49">
        <v>1</v>
      </c>
      <c r="E157" s="50" t="s">
        <v>18</v>
      </c>
      <c r="F157" s="49">
        <v>2</v>
      </c>
      <c r="G157" s="50" t="s">
        <v>69</v>
      </c>
      <c r="H157" s="49"/>
      <c r="I157" s="50"/>
      <c r="J157" s="49"/>
      <c r="K157" s="50"/>
      <c r="L157" s="49"/>
      <c r="M157" s="50"/>
      <c r="N157" s="49"/>
      <c r="O157" s="50"/>
      <c r="P157" s="49"/>
      <c r="Q157" s="50"/>
      <c r="R157" s="15"/>
      <c r="S157" s="15"/>
      <c r="T157" s="9" t="s">
        <v>4</v>
      </c>
      <c r="U157" s="10" t="s">
        <v>5</v>
      </c>
      <c r="V157" s="44" t="s">
        <v>6</v>
      </c>
      <c r="W157" s="45" t="s">
        <v>7</v>
      </c>
      <c r="X157" s="125" t="s">
        <v>8</v>
      </c>
      <c r="Y157" s="1" t="s">
        <v>6</v>
      </c>
    </row>
    <row r="158" spans="1:252" x14ac:dyDescent="0.15">
      <c r="A158" s="27" t="s">
        <v>49</v>
      </c>
      <c r="B158" s="82"/>
      <c r="C158" s="3"/>
      <c r="D158" s="51"/>
      <c r="E158" s="52" t="s">
        <v>143</v>
      </c>
      <c r="F158" s="51"/>
      <c r="G158" s="52" t="s">
        <v>162</v>
      </c>
      <c r="H158" s="51"/>
      <c r="I158" s="52"/>
      <c r="J158" s="51"/>
      <c r="K158" s="52"/>
      <c r="L158" s="51"/>
      <c r="M158" s="52"/>
      <c r="N158" s="51"/>
      <c r="O158" s="52"/>
      <c r="P158" s="51"/>
      <c r="Q158" s="52"/>
      <c r="R158" s="16" t="s">
        <v>9</v>
      </c>
      <c r="S158" s="18" t="s">
        <v>10</v>
      </c>
      <c r="T158" s="13" t="s">
        <v>11</v>
      </c>
      <c r="U158" s="14" t="s">
        <v>12</v>
      </c>
      <c r="V158" s="46" t="s">
        <v>7</v>
      </c>
      <c r="W158" s="41" t="s">
        <v>13</v>
      </c>
      <c r="X158" s="126" t="s">
        <v>14</v>
      </c>
      <c r="Y158" s="4" t="s">
        <v>15</v>
      </c>
    </row>
    <row r="159" spans="1:252" ht="17.25" x14ac:dyDescent="0.2">
      <c r="A159" s="26"/>
      <c r="B159" s="85" t="s">
        <v>106</v>
      </c>
      <c r="C159" s="5"/>
      <c r="D159" s="53"/>
      <c r="E159" s="54">
        <v>1740</v>
      </c>
      <c r="F159" s="55"/>
      <c r="G159" s="54">
        <v>2220</v>
      </c>
      <c r="H159" s="55"/>
      <c r="I159" s="54"/>
      <c r="J159" s="55"/>
      <c r="K159" s="54"/>
      <c r="L159" s="56"/>
      <c r="M159" s="54"/>
      <c r="N159" s="56"/>
      <c r="O159" s="54"/>
      <c r="P159" s="56"/>
      <c r="Q159" s="54"/>
      <c r="R159" s="38">
        <f t="shared" ref="R159:R161" si="4">SUM(E159:Q159)</f>
        <v>3960</v>
      </c>
      <c r="S159" s="19">
        <v>100</v>
      </c>
      <c r="T159" s="7">
        <v>0</v>
      </c>
      <c r="U159" s="7">
        <v>0</v>
      </c>
      <c r="V159" s="42">
        <v>130</v>
      </c>
      <c r="W159" s="43">
        <v>4090</v>
      </c>
      <c r="X159" s="7">
        <v>2</v>
      </c>
      <c r="Y159" s="6">
        <v>1.53</v>
      </c>
    </row>
    <row r="160" spans="1:252" ht="17.25" x14ac:dyDescent="0.2">
      <c r="A160" s="26"/>
      <c r="B160" s="83" t="s">
        <v>107</v>
      </c>
      <c r="C160" s="5"/>
      <c r="D160" s="53"/>
      <c r="E160" s="54">
        <v>4448</v>
      </c>
      <c r="F160" s="55"/>
      <c r="G160" s="54">
        <v>1371</v>
      </c>
      <c r="H160" s="55"/>
      <c r="I160" s="54"/>
      <c r="J160" s="55"/>
      <c r="K160" s="54"/>
      <c r="L160" s="56"/>
      <c r="M160" s="54"/>
      <c r="N160" s="56"/>
      <c r="O160" s="54"/>
      <c r="P160" s="56"/>
      <c r="Q160" s="54"/>
      <c r="R160" s="38">
        <f t="shared" si="4"/>
        <v>5819</v>
      </c>
      <c r="S160" s="19">
        <v>100</v>
      </c>
      <c r="T160" s="7">
        <v>0</v>
      </c>
      <c r="U160" s="7">
        <v>0</v>
      </c>
      <c r="V160" s="42">
        <v>238</v>
      </c>
      <c r="W160" s="43">
        <v>6057</v>
      </c>
      <c r="X160" s="7">
        <v>0</v>
      </c>
      <c r="Y160" s="6">
        <v>1.1200000000000001</v>
      </c>
    </row>
    <row r="161" spans="1:252" ht="17.25" x14ac:dyDescent="0.2">
      <c r="A161" s="25"/>
      <c r="B161" s="88" t="s">
        <v>147</v>
      </c>
      <c r="C161" s="21">
        <v>1</v>
      </c>
      <c r="D161" s="53"/>
      <c r="E161" s="61">
        <f>SUM(E159:E160)</f>
        <v>6188</v>
      </c>
      <c r="F161" s="56"/>
      <c r="G161" s="61">
        <f>SUM(G159:G160)</f>
        <v>3591</v>
      </c>
      <c r="H161" s="56"/>
      <c r="I161" s="61"/>
      <c r="J161" s="56"/>
      <c r="K161" s="61"/>
      <c r="L161" s="56"/>
      <c r="M161" s="61"/>
      <c r="N161" s="56"/>
      <c r="O161" s="61"/>
      <c r="P161" s="56"/>
      <c r="Q161" s="40"/>
      <c r="R161" s="38">
        <f t="shared" si="4"/>
        <v>9779</v>
      </c>
      <c r="S161" s="19">
        <v>100</v>
      </c>
      <c r="T161" s="8">
        <v>0</v>
      </c>
      <c r="U161" s="8">
        <v>0</v>
      </c>
      <c r="V161" s="43">
        <f>SUM(V159:V160)</f>
        <v>368</v>
      </c>
      <c r="W161" s="43">
        <f>SUM(W159:W160)</f>
        <v>10147</v>
      </c>
      <c r="X161" s="8">
        <v>2</v>
      </c>
      <c r="Y161" s="19">
        <v>1.3</v>
      </c>
    </row>
    <row r="162" spans="1:252" x14ac:dyDescent="0.15">
      <c r="A162" s="72"/>
      <c r="B162" s="86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1:252" ht="14.25" x14ac:dyDescent="0.15">
      <c r="A163" s="73"/>
      <c r="B163" s="87" t="s">
        <v>88</v>
      </c>
      <c r="C163" s="73"/>
      <c r="D163" s="73"/>
      <c r="E163" s="102" t="s">
        <v>220</v>
      </c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AA163" s="71"/>
      <c r="AZ163" s="71"/>
      <c r="BY163" s="71"/>
      <c r="CX163" s="71"/>
      <c r="DW163" s="71"/>
      <c r="EV163" s="71"/>
      <c r="FU163" s="71"/>
      <c r="GT163" s="71"/>
      <c r="HS163" s="71"/>
      <c r="IR163" s="71"/>
    </row>
    <row r="164" spans="1:252" x14ac:dyDescent="0.15">
      <c r="A164" s="26" t="s">
        <v>2</v>
      </c>
      <c r="B164" s="84"/>
      <c r="C164" s="2" t="s">
        <v>3</v>
      </c>
      <c r="D164" s="49">
        <v>1</v>
      </c>
      <c r="E164" s="50" t="s">
        <v>18</v>
      </c>
      <c r="F164" s="49"/>
      <c r="G164" s="50"/>
      <c r="H164" s="49"/>
      <c r="I164" s="50"/>
      <c r="J164" s="49"/>
      <c r="K164" s="50"/>
      <c r="L164" s="49"/>
      <c r="M164" s="50"/>
      <c r="N164" s="49"/>
      <c r="O164" s="50"/>
      <c r="P164" s="49"/>
      <c r="Q164" s="50"/>
      <c r="R164" s="15"/>
      <c r="S164" s="15"/>
      <c r="T164" s="9" t="s">
        <v>4</v>
      </c>
      <c r="U164" s="10" t="s">
        <v>5</v>
      </c>
      <c r="V164" s="44" t="s">
        <v>6</v>
      </c>
      <c r="W164" s="45" t="s">
        <v>7</v>
      </c>
      <c r="X164" s="125" t="s">
        <v>8</v>
      </c>
      <c r="Y164" s="1" t="s">
        <v>6</v>
      </c>
    </row>
    <row r="165" spans="1:252" x14ac:dyDescent="0.15">
      <c r="A165" s="27" t="s">
        <v>49</v>
      </c>
      <c r="B165" s="82"/>
      <c r="C165" s="3"/>
      <c r="D165" s="51"/>
      <c r="E165" s="52" t="s">
        <v>252</v>
      </c>
      <c r="F165" s="51"/>
      <c r="G165" s="52"/>
      <c r="H165" s="51"/>
      <c r="I165" s="52"/>
      <c r="J165" s="51"/>
      <c r="K165" s="52"/>
      <c r="L165" s="51"/>
      <c r="M165" s="52"/>
      <c r="N165" s="51"/>
      <c r="O165" s="52"/>
      <c r="P165" s="51"/>
      <c r="Q165" s="52"/>
      <c r="R165" s="16" t="s">
        <v>9</v>
      </c>
      <c r="S165" s="18" t="s">
        <v>10</v>
      </c>
      <c r="T165" s="13" t="s">
        <v>11</v>
      </c>
      <c r="U165" s="14" t="s">
        <v>12</v>
      </c>
      <c r="V165" s="46" t="s">
        <v>7</v>
      </c>
      <c r="W165" s="41" t="s">
        <v>13</v>
      </c>
      <c r="X165" s="126" t="s">
        <v>14</v>
      </c>
      <c r="Y165" s="4" t="s">
        <v>15</v>
      </c>
    </row>
    <row r="166" spans="1:252" ht="17.25" x14ac:dyDescent="0.2">
      <c r="A166" s="26"/>
      <c r="B166" s="85" t="s">
        <v>89</v>
      </c>
      <c r="C166" s="5"/>
      <c r="D166" s="53"/>
      <c r="E166" s="54"/>
      <c r="F166" s="55"/>
      <c r="G166" s="54"/>
      <c r="H166" s="55"/>
      <c r="I166" s="54"/>
      <c r="J166" s="55"/>
      <c r="K166" s="54"/>
      <c r="L166" s="56"/>
      <c r="M166" s="54"/>
      <c r="N166" s="56"/>
      <c r="O166" s="54"/>
      <c r="P166" s="56"/>
      <c r="Q166" s="54"/>
      <c r="R166" s="78"/>
      <c r="S166" s="19"/>
      <c r="T166" s="7"/>
      <c r="U166" s="7"/>
      <c r="V166" s="42"/>
      <c r="W166" s="43"/>
      <c r="X166" s="7"/>
      <c r="Y166" s="6">
        <v>1.42</v>
      </c>
    </row>
    <row r="167" spans="1:252" ht="17.25" x14ac:dyDescent="0.2">
      <c r="A167" s="26"/>
      <c r="B167" s="83" t="s">
        <v>90</v>
      </c>
      <c r="C167" s="5"/>
      <c r="D167" s="53"/>
      <c r="E167" s="54"/>
      <c r="F167" s="55"/>
      <c r="G167" s="54"/>
      <c r="H167" s="55"/>
      <c r="I167" s="54"/>
      <c r="J167" s="55"/>
      <c r="K167" s="54"/>
      <c r="L167" s="56"/>
      <c r="M167" s="54"/>
      <c r="N167" s="56"/>
      <c r="O167" s="54"/>
      <c r="P167" s="56"/>
      <c r="Q167" s="54"/>
      <c r="R167" s="78"/>
      <c r="S167" s="19"/>
      <c r="T167" s="7"/>
      <c r="U167" s="7"/>
      <c r="V167" s="42"/>
      <c r="W167" s="43"/>
      <c r="X167" s="7"/>
      <c r="Y167" s="6">
        <v>0.84</v>
      </c>
    </row>
    <row r="168" spans="1:252" ht="17.25" x14ac:dyDescent="0.2">
      <c r="A168" s="25"/>
      <c r="B168" s="88" t="s">
        <v>146</v>
      </c>
      <c r="C168" s="21">
        <v>1</v>
      </c>
      <c r="D168" s="53"/>
      <c r="E168" s="61"/>
      <c r="F168" s="56"/>
      <c r="G168" s="61"/>
      <c r="H168" s="56"/>
      <c r="I168" s="61"/>
      <c r="J168" s="56"/>
      <c r="K168" s="61"/>
      <c r="L168" s="56"/>
      <c r="M168" s="61"/>
      <c r="N168" s="56"/>
      <c r="O168" s="61"/>
      <c r="P168" s="56"/>
      <c r="Q168" s="40"/>
      <c r="R168" s="78"/>
      <c r="S168" s="19"/>
      <c r="T168" s="8"/>
      <c r="U168" s="8"/>
      <c r="V168" s="43"/>
      <c r="W168" s="43"/>
      <c r="X168" s="43"/>
      <c r="Y168" s="19">
        <v>1.1499999999999999</v>
      </c>
    </row>
    <row r="169" spans="1:252" x14ac:dyDescent="0.15">
      <c r="A169" s="72"/>
      <c r="B169" s="86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2" ht="14.25" x14ac:dyDescent="0.15">
      <c r="A170" s="73"/>
      <c r="B170" s="87" t="s">
        <v>56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AA170" s="71"/>
      <c r="AZ170" s="71"/>
      <c r="BY170" s="71"/>
      <c r="CX170" s="71"/>
      <c r="DW170" s="71"/>
      <c r="EV170" s="71"/>
      <c r="FU170" s="71"/>
      <c r="GT170" s="71"/>
      <c r="HS170" s="71"/>
      <c r="IR170" s="71"/>
    </row>
    <row r="171" spans="1:252" x14ac:dyDescent="0.15">
      <c r="A171" s="26" t="s">
        <v>2</v>
      </c>
      <c r="B171" s="84"/>
      <c r="C171" s="2" t="s">
        <v>3</v>
      </c>
      <c r="D171" s="49">
        <v>1</v>
      </c>
      <c r="E171" s="50" t="s">
        <v>18</v>
      </c>
      <c r="F171" s="49">
        <v>2</v>
      </c>
      <c r="G171" s="50" t="s">
        <v>18</v>
      </c>
      <c r="H171" s="49">
        <v>3</v>
      </c>
      <c r="I171" s="50" t="s">
        <v>18</v>
      </c>
      <c r="J171" s="49">
        <v>4</v>
      </c>
      <c r="K171" s="50" t="s">
        <v>69</v>
      </c>
      <c r="L171" s="49">
        <v>5</v>
      </c>
      <c r="M171" s="50" t="s">
        <v>152</v>
      </c>
      <c r="N171" s="49">
        <v>6</v>
      </c>
      <c r="O171" s="50" t="s">
        <v>59</v>
      </c>
      <c r="P171" s="49">
        <v>7</v>
      </c>
      <c r="Q171" s="50" t="s">
        <v>81</v>
      </c>
      <c r="R171" s="15"/>
      <c r="S171" s="15"/>
      <c r="T171" s="9" t="s">
        <v>4</v>
      </c>
      <c r="U171" s="10" t="s">
        <v>5</v>
      </c>
      <c r="V171" s="44" t="s">
        <v>6</v>
      </c>
      <c r="W171" s="45" t="s">
        <v>7</v>
      </c>
      <c r="X171" s="125" t="s">
        <v>8</v>
      </c>
      <c r="Y171" s="1" t="s">
        <v>6</v>
      </c>
    </row>
    <row r="172" spans="1:252" x14ac:dyDescent="0.15">
      <c r="A172" s="27" t="s">
        <v>49</v>
      </c>
      <c r="B172" s="82"/>
      <c r="C172" s="3"/>
      <c r="D172" s="51"/>
      <c r="E172" s="52" t="s">
        <v>183</v>
      </c>
      <c r="F172" s="51"/>
      <c r="G172" s="52" t="s">
        <v>184</v>
      </c>
      <c r="H172" s="51"/>
      <c r="I172" s="52" t="s">
        <v>256</v>
      </c>
      <c r="J172" s="51"/>
      <c r="K172" s="52" t="s">
        <v>72</v>
      </c>
      <c r="L172" s="51"/>
      <c r="M172" s="52" t="s">
        <v>257</v>
      </c>
      <c r="N172" s="51"/>
      <c r="O172" s="52" t="s">
        <v>258</v>
      </c>
      <c r="P172" s="51"/>
      <c r="Q172" s="52" t="s">
        <v>185</v>
      </c>
      <c r="R172" s="16" t="s">
        <v>9</v>
      </c>
      <c r="S172" s="18" t="s">
        <v>10</v>
      </c>
      <c r="T172" s="13" t="s">
        <v>11</v>
      </c>
      <c r="U172" s="14" t="s">
        <v>12</v>
      </c>
      <c r="V172" s="46" t="s">
        <v>7</v>
      </c>
      <c r="W172" s="41" t="s">
        <v>13</v>
      </c>
      <c r="X172" s="126" t="s">
        <v>14</v>
      </c>
      <c r="Y172" s="4" t="s">
        <v>15</v>
      </c>
    </row>
    <row r="173" spans="1:252" ht="17.25" x14ac:dyDescent="0.2">
      <c r="A173" s="26"/>
      <c r="B173" s="83" t="s">
        <v>261</v>
      </c>
      <c r="C173" s="5"/>
      <c r="D173" s="53"/>
      <c r="E173" s="54">
        <v>371</v>
      </c>
      <c r="F173" s="55"/>
      <c r="G173" s="54">
        <v>920</v>
      </c>
      <c r="H173" s="55"/>
      <c r="I173" s="54">
        <v>648</v>
      </c>
      <c r="J173" s="55"/>
      <c r="K173" s="54">
        <v>313</v>
      </c>
      <c r="L173" s="56"/>
      <c r="M173" s="54">
        <v>715</v>
      </c>
      <c r="N173" s="56"/>
      <c r="O173" s="54">
        <v>394</v>
      </c>
      <c r="P173" s="56"/>
      <c r="Q173" s="54">
        <v>302</v>
      </c>
      <c r="R173" s="78"/>
      <c r="S173" s="19">
        <v>100</v>
      </c>
      <c r="T173" s="7"/>
      <c r="U173" s="7"/>
      <c r="V173" s="42"/>
      <c r="W173" s="43"/>
      <c r="X173" s="7"/>
      <c r="Y173" s="6">
        <v>1.04</v>
      </c>
    </row>
    <row r="174" spans="1:252" ht="17.25" x14ac:dyDescent="0.2">
      <c r="A174" s="26"/>
      <c r="B174" s="85" t="s">
        <v>40</v>
      </c>
      <c r="C174" s="5"/>
      <c r="D174" s="53"/>
      <c r="E174" s="54">
        <v>722</v>
      </c>
      <c r="F174" s="55"/>
      <c r="G174" s="54">
        <v>3353</v>
      </c>
      <c r="H174" s="55"/>
      <c r="I174" s="54">
        <v>2413</v>
      </c>
      <c r="J174" s="55"/>
      <c r="K174" s="54">
        <v>736</v>
      </c>
      <c r="L174" s="56"/>
      <c r="M174" s="54">
        <v>3875</v>
      </c>
      <c r="N174" s="56"/>
      <c r="O174" s="54">
        <v>394</v>
      </c>
      <c r="P174" s="56"/>
      <c r="Q174" s="54">
        <v>304</v>
      </c>
      <c r="R174" s="77"/>
      <c r="S174" s="19"/>
      <c r="T174" s="7"/>
      <c r="U174" s="7"/>
      <c r="V174" s="42"/>
      <c r="W174" s="43"/>
      <c r="X174" s="7"/>
      <c r="Y174" s="6"/>
    </row>
    <row r="175" spans="1:252" ht="17.25" x14ac:dyDescent="0.2">
      <c r="A175" s="25"/>
      <c r="B175" s="83" t="s">
        <v>41</v>
      </c>
      <c r="C175" s="5"/>
      <c r="D175" s="53"/>
      <c r="E175" s="54">
        <v>228</v>
      </c>
      <c r="F175" s="55"/>
      <c r="G175" s="54">
        <v>4555</v>
      </c>
      <c r="H175" s="55"/>
      <c r="I175" s="54">
        <v>3537</v>
      </c>
      <c r="J175" s="55"/>
      <c r="K175" s="54">
        <v>262</v>
      </c>
      <c r="L175" s="55"/>
      <c r="M175" s="54">
        <v>1034</v>
      </c>
      <c r="N175" s="55"/>
      <c r="O175" s="54">
        <v>233</v>
      </c>
      <c r="P175" s="55"/>
      <c r="Q175" s="54">
        <v>93</v>
      </c>
      <c r="R175" s="78"/>
      <c r="S175" s="19">
        <v>100</v>
      </c>
      <c r="T175" s="7"/>
      <c r="U175" s="7"/>
      <c r="V175" s="42"/>
      <c r="W175" s="43"/>
      <c r="X175" s="7"/>
      <c r="Y175" s="6">
        <v>1.45</v>
      </c>
    </row>
    <row r="176" spans="1:252" ht="17.25" x14ac:dyDescent="0.2">
      <c r="A176" s="25"/>
      <c r="B176" s="83" t="s">
        <v>42</v>
      </c>
      <c r="C176" s="5"/>
      <c r="D176" s="53"/>
      <c r="E176" s="54">
        <v>2289</v>
      </c>
      <c r="F176" s="55"/>
      <c r="G176" s="54">
        <v>1051</v>
      </c>
      <c r="H176" s="55"/>
      <c r="I176" s="54">
        <v>1632</v>
      </c>
      <c r="J176" s="55"/>
      <c r="K176" s="64">
        <v>1851.2460000000001</v>
      </c>
      <c r="L176" s="55"/>
      <c r="M176" s="54">
        <v>598</v>
      </c>
      <c r="N176" s="55"/>
      <c r="O176" s="54">
        <v>1049</v>
      </c>
      <c r="P176" s="55"/>
      <c r="Q176" s="64">
        <v>1118.7529999999999</v>
      </c>
      <c r="R176" s="78"/>
      <c r="S176" s="19">
        <v>100</v>
      </c>
      <c r="T176" s="7"/>
      <c r="U176" s="7"/>
      <c r="V176" s="42"/>
      <c r="W176" s="43"/>
      <c r="X176" s="7"/>
      <c r="Y176" s="6">
        <v>2.12</v>
      </c>
    </row>
    <row r="177" spans="1:25" ht="17.25" x14ac:dyDescent="0.2">
      <c r="A177" s="25"/>
      <c r="B177" s="83" t="s">
        <v>43</v>
      </c>
      <c r="C177" s="5"/>
      <c r="D177" s="53"/>
      <c r="E177" s="54">
        <v>961</v>
      </c>
      <c r="F177" s="55"/>
      <c r="G177" s="54">
        <v>296</v>
      </c>
      <c r="H177" s="55"/>
      <c r="I177" s="54">
        <v>709</v>
      </c>
      <c r="J177" s="55"/>
      <c r="K177" s="54">
        <v>1187</v>
      </c>
      <c r="L177" s="55"/>
      <c r="M177" s="54">
        <v>290</v>
      </c>
      <c r="N177" s="55"/>
      <c r="O177" s="54">
        <v>537</v>
      </c>
      <c r="P177" s="55"/>
      <c r="Q177" s="116">
        <v>850</v>
      </c>
      <c r="R177" s="78"/>
      <c r="S177" s="19">
        <v>100</v>
      </c>
      <c r="T177" s="7"/>
      <c r="U177" s="7"/>
      <c r="V177" s="42"/>
      <c r="W177" s="43"/>
      <c r="X177" s="7"/>
      <c r="Y177" s="6">
        <v>1.62</v>
      </c>
    </row>
    <row r="178" spans="1:25" ht="17.25" x14ac:dyDescent="0.2">
      <c r="A178" s="25"/>
      <c r="B178" s="83" t="s">
        <v>44</v>
      </c>
      <c r="C178" s="5"/>
      <c r="D178" s="53"/>
      <c r="E178" s="54">
        <v>827</v>
      </c>
      <c r="F178" s="55"/>
      <c r="G178" s="54">
        <v>281</v>
      </c>
      <c r="H178" s="55"/>
      <c r="I178" s="54">
        <v>335</v>
      </c>
      <c r="J178" s="55"/>
      <c r="K178" s="54">
        <v>447</v>
      </c>
      <c r="L178" s="55"/>
      <c r="M178" s="54">
        <v>176</v>
      </c>
      <c r="N178" s="55"/>
      <c r="O178" s="54">
        <v>167</v>
      </c>
      <c r="P178" s="55"/>
      <c r="Q178" s="54">
        <v>243</v>
      </c>
      <c r="R178" s="78"/>
      <c r="S178" s="19">
        <v>100</v>
      </c>
      <c r="T178" s="7"/>
      <c r="U178" s="7"/>
      <c r="V178" s="42"/>
      <c r="W178" s="43"/>
      <c r="X178" s="7"/>
      <c r="Y178" s="6">
        <v>1.95</v>
      </c>
    </row>
    <row r="179" spans="1:25" ht="17.25" x14ac:dyDescent="0.2">
      <c r="A179" s="25"/>
      <c r="B179" s="83" t="s">
        <v>45</v>
      </c>
      <c r="C179" s="5"/>
      <c r="D179" s="53"/>
      <c r="E179" s="54">
        <v>2924</v>
      </c>
      <c r="F179" s="55"/>
      <c r="G179" s="54">
        <v>58</v>
      </c>
      <c r="H179" s="55"/>
      <c r="I179" s="54">
        <v>253</v>
      </c>
      <c r="J179" s="55"/>
      <c r="K179" s="54">
        <v>2314</v>
      </c>
      <c r="L179" s="55"/>
      <c r="M179" s="54">
        <v>435</v>
      </c>
      <c r="N179" s="55"/>
      <c r="O179" s="54">
        <v>189</v>
      </c>
      <c r="P179" s="55"/>
      <c r="Q179" s="116">
        <v>69</v>
      </c>
      <c r="R179" s="78"/>
      <c r="S179" s="19">
        <v>100</v>
      </c>
      <c r="T179" s="7"/>
      <c r="U179" s="7"/>
      <c r="V179" s="42"/>
      <c r="W179" s="43"/>
      <c r="X179" s="7"/>
      <c r="Y179" s="6">
        <v>1.43</v>
      </c>
    </row>
    <row r="180" spans="1:25" ht="17.25" x14ac:dyDescent="0.2">
      <c r="A180" s="25"/>
      <c r="B180" s="83" t="s">
        <v>46</v>
      </c>
      <c r="C180" s="5"/>
      <c r="D180" s="53"/>
      <c r="E180" s="54">
        <v>1701</v>
      </c>
      <c r="F180" s="55"/>
      <c r="G180" s="54">
        <v>198</v>
      </c>
      <c r="H180" s="55"/>
      <c r="I180" s="54">
        <v>381</v>
      </c>
      <c r="J180" s="55"/>
      <c r="K180" s="54">
        <v>1958</v>
      </c>
      <c r="L180" s="55"/>
      <c r="M180" s="54">
        <v>598</v>
      </c>
      <c r="N180" s="55"/>
      <c r="O180" s="54">
        <v>390</v>
      </c>
      <c r="P180" s="55"/>
      <c r="Q180" s="54">
        <v>447</v>
      </c>
      <c r="R180" s="78"/>
      <c r="S180" s="19">
        <v>100</v>
      </c>
      <c r="T180" s="7"/>
      <c r="U180" s="7"/>
      <c r="V180" s="42"/>
      <c r="W180" s="43"/>
      <c r="X180" s="7"/>
      <c r="Y180" s="6">
        <v>1.82</v>
      </c>
    </row>
    <row r="181" spans="1:25" ht="17.25" x14ac:dyDescent="0.2">
      <c r="A181" s="25"/>
      <c r="B181" s="83" t="s">
        <v>47</v>
      </c>
      <c r="C181" s="5"/>
      <c r="D181" s="53"/>
      <c r="E181" s="54">
        <v>999</v>
      </c>
      <c r="F181" s="55"/>
      <c r="G181" s="54">
        <v>123</v>
      </c>
      <c r="H181" s="55"/>
      <c r="I181" s="54">
        <v>614</v>
      </c>
      <c r="J181" s="55"/>
      <c r="K181" s="112">
        <v>591.70399999999995</v>
      </c>
      <c r="L181" s="55"/>
      <c r="M181" s="54">
        <v>187</v>
      </c>
      <c r="N181" s="55"/>
      <c r="O181" s="54">
        <v>1693</v>
      </c>
      <c r="P181" s="55"/>
      <c r="Q181" s="64">
        <v>248.29499999999999</v>
      </c>
      <c r="R181" s="78"/>
      <c r="S181" s="19">
        <v>100</v>
      </c>
      <c r="T181" s="7"/>
      <c r="U181" s="7"/>
      <c r="V181" s="42"/>
      <c r="W181" s="43"/>
      <c r="X181" s="7"/>
      <c r="Y181" s="6">
        <v>2.36</v>
      </c>
    </row>
    <row r="182" spans="1:25" ht="17.25" x14ac:dyDescent="0.2">
      <c r="A182" s="25"/>
      <c r="B182" s="88" t="s">
        <v>48</v>
      </c>
      <c r="C182" s="21"/>
      <c r="D182" s="53"/>
      <c r="E182" s="40">
        <f>SUM(E173:E181)</f>
        <v>11022</v>
      </c>
      <c r="F182" s="55"/>
      <c r="G182" s="40">
        <f>SUM(G173:G181)</f>
        <v>10835</v>
      </c>
      <c r="H182" s="55"/>
      <c r="I182" s="40">
        <f>SUM(I173:I181)</f>
        <v>10522</v>
      </c>
      <c r="J182" s="55"/>
      <c r="K182" s="120">
        <f>SUM(K173:K181)</f>
        <v>9659.9499999999989</v>
      </c>
      <c r="L182" s="55"/>
      <c r="M182" s="40">
        <f>SUM(M173:M181)</f>
        <v>7908</v>
      </c>
      <c r="N182" s="55"/>
      <c r="O182" s="40">
        <f>SUM(O173:O181)</f>
        <v>5046</v>
      </c>
      <c r="P182" s="55"/>
      <c r="Q182" s="120">
        <f>SUM(Q173:Q181)</f>
        <v>3675.0479999999998</v>
      </c>
      <c r="R182" s="77"/>
      <c r="S182" s="19">
        <v>100</v>
      </c>
      <c r="T182" s="8"/>
      <c r="U182" s="8"/>
      <c r="V182" s="43"/>
      <c r="W182" s="43"/>
      <c r="X182" s="8"/>
      <c r="Y182" s="19">
        <v>1.57</v>
      </c>
    </row>
    <row r="183" spans="1:25" x14ac:dyDescent="0.15">
      <c r="A183" s="26" t="s">
        <v>2</v>
      </c>
      <c r="B183" s="84"/>
      <c r="C183" s="2" t="s">
        <v>3</v>
      </c>
      <c r="D183" s="49">
        <v>8</v>
      </c>
      <c r="E183" s="50" t="s">
        <v>69</v>
      </c>
      <c r="F183" s="49">
        <v>9</v>
      </c>
      <c r="G183" s="50" t="s">
        <v>80</v>
      </c>
      <c r="H183" s="49"/>
      <c r="I183" s="50"/>
      <c r="J183" s="49"/>
      <c r="K183" s="50"/>
      <c r="L183" s="49"/>
      <c r="M183" s="50"/>
      <c r="N183" s="49"/>
      <c r="O183" s="50"/>
      <c r="P183" s="49"/>
      <c r="Q183" s="50"/>
      <c r="R183" s="15"/>
      <c r="S183" s="15"/>
      <c r="T183" s="9" t="s">
        <v>4</v>
      </c>
      <c r="U183" s="10" t="s">
        <v>5</v>
      </c>
      <c r="V183" s="44" t="s">
        <v>6</v>
      </c>
      <c r="W183" s="45" t="s">
        <v>7</v>
      </c>
      <c r="X183" s="125" t="s">
        <v>8</v>
      </c>
      <c r="Y183" s="1" t="s">
        <v>6</v>
      </c>
    </row>
    <row r="184" spans="1:25" x14ac:dyDescent="0.15">
      <c r="A184" s="27" t="s">
        <v>49</v>
      </c>
      <c r="B184" s="82"/>
      <c r="C184" s="3"/>
      <c r="D184" s="51"/>
      <c r="E184" s="52" t="s">
        <v>259</v>
      </c>
      <c r="F184" s="51"/>
      <c r="G184" s="52" t="s">
        <v>260</v>
      </c>
      <c r="H184" s="51"/>
      <c r="I184" s="52"/>
      <c r="J184" s="51"/>
      <c r="K184" s="52"/>
      <c r="L184" s="51"/>
      <c r="M184" s="52"/>
      <c r="N184" s="51"/>
      <c r="O184" s="52"/>
      <c r="P184" s="51"/>
      <c r="Q184" s="52"/>
      <c r="R184" s="16" t="s">
        <v>9</v>
      </c>
      <c r="S184" s="18" t="s">
        <v>10</v>
      </c>
      <c r="T184" s="13" t="s">
        <v>11</v>
      </c>
      <c r="U184" s="14" t="s">
        <v>12</v>
      </c>
      <c r="V184" s="46" t="s">
        <v>7</v>
      </c>
      <c r="W184" s="41" t="s">
        <v>13</v>
      </c>
      <c r="X184" s="126" t="s">
        <v>14</v>
      </c>
      <c r="Y184" s="4" t="s">
        <v>15</v>
      </c>
    </row>
    <row r="185" spans="1:25" ht="17.25" x14ac:dyDescent="0.2">
      <c r="A185" s="26"/>
      <c r="B185" s="83" t="s">
        <v>261</v>
      </c>
      <c r="C185" s="5"/>
      <c r="D185" s="53"/>
      <c r="E185" s="54">
        <v>61</v>
      </c>
      <c r="F185" s="55"/>
      <c r="G185" s="54">
        <v>114</v>
      </c>
      <c r="H185" s="55"/>
      <c r="I185" s="54"/>
      <c r="J185" s="55"/>
      <c r="K185" s="54"/>
      <c r="L185" s="56"/>
      <c r="M185" s="54"/>
      <c r="N185" s="56"/>
      <c r="O185" s="54"/>
      <c r="P185" s="56"/>
      <c r="Q185" s="54"/>
      <c r="R185" s="111">
        <f t="shared" ref="R185:R193" si="5">SUM(E185:Q185)+SUM(E173:Q173)</f>
        <v>3838</v>
      </c>
      <c r="S185" s="19">
        <v>100</v>
      </c>
      <c r="T185" s="7">
        <v>0</v>
      </c>
      <c r="U185" s="7">
        <v>0</v>
      </c>
      <c r="V185" s="42">
        <v>104</v>
      </c>
      <c r="W185" s="43">
        <v>3942</v>
      </c>
      <c r="X185" s="7">
        <v>2</v>
      </c>
      <c r="Y185" s="6">
        <v>1.04</v>
      </c>
    </row>
    <row r="186" spans="1:25" ht="17.25" x14ac:dyDescent="0.2">
      <c r="A186" s="26"/>
      <c r="B186" s="85" t="s">
        <v>40</v>
      </c>
      <c r="C186" s="5"/>
      <c r="D186" s="53"/>
      <c r="E186" s="54">
        <v>40</v>
      </c>
      <c r="F186" s="55"/>
      <c r="G186" s="54">
        <v>194</v>
      </c>
      <c r="H186" s="55"/>
      <c r="I186" s="54"/>
      <c r="J186" s="55"/>
      <c r="K186" s="54"/>
      <c r="L186" s="56"/>
      <c r="M186" s="54"/>
      <c r="N186" s="56"/>
      <c r="O186" s="54"/>
      <c r="P186" s="56"/>
      <c r="Q186" s="54"/>
      <c r="R186" s="111">
        <f t="shared" si="5"/>
        <v>12031</v>
      </c>
      <c r="S186" s="19"/>
      <c r="T186" s="7"/>
      <c r="U186" s="7"/>
      <c r="V186" s="42">
        <v>207</v>
      </c>
      <c r="W186" s="43">
        <v>12238</v>
      </c>
      <c r="X186" s="7">
        <v>0</v>
      </c>
      <c r="Y186" s="6"/>
    </row>
    <row r="187" spans="1:25" ht="17.25" x14ac:dyDescent="0.2">
      <c r="A187" s="25"/>
      <c r="B187" s="83" t="s">
        <v>41</v>
      </c>
      <c r="C187" s="5"/>
      <c r="D187" s="53"/>
      <c r="E187" s="54">
        <v>25</v>
      </c>
      <c r="F187" s="55"/>
      <c r="G187" s="54">
        <v>230</v>
      </c>
      <c r="H187" s="55"/>
      <c r="I187" s="54"/>
      <c r="J187" s="55"/>
      <c r="K187" s="54"/>
      <c r="L187" s="55"/>
      <c r="M187" s="54"/>
      <c r="N187" s="55"/>
      <c r="O187" s="54"/>
      <c r="P187" s="55"/>
      <c r="Q187" s="54"/>
      <c r="R187" s="111">
        <f t="shared" si="5"/>
        <v>10197</v>
      </c>
      <c r="S187" s="19">
        <v>100</v>
      </c>
      <c r="T187" s="7">
        <v>0</v>
      </c>
      <c r="U187" s="7">
        <v>0</v>
      </c>
      <c r="V187" s="42">
        <v>199</v>
      </c>
      <c r="W187" s="43">
        <v>10396</v>
      </c>
      <c r="X187" s="7">
        <v>6</v>
      </c>
      <c r="Y187" s="6">
        <v>1.45</v>
      </c>
    </row>
    <row r="188" spans="1:25" ht="17.25" x14ac:dyDescent="0.2">
      <c r="A188" s="25"/>
      <c r="B188" s="83" t="s">
        <v>42</v>
      </c>
      <c r="C188" s="5"/>
      <c r="D188" s="53"/>
      <c r="E188" s="54">
        <v>182</v>
      </c>
      <c r="F188" s="55"/>
      <c r="G188" s="54">
        <v>193</v>
      </c>
      <c r="H188" s="55"/>
      <c r="I188" s="54"/>
      <c r="J188" s="55"/>
      <c r="K188" s="54"/>
      <c r="L188" s="55"/>
      <c r="M188" s="54"/>
      <c r="N188" s="55"/>
      <c r="O188" s="54"/>
      <c r="P188" s="55"/>
      <c r="Q188" s="54"/>
      <c r="R188" s="124">
        <f t="shared" si="5"/>
        <v>9963.9989999999998</v>
      </c>
      <c r="S188" s="19">
        <v>100</v>
      </c>
      <c r="T188" s="7">
        <v>1E-3</v>
      </c>
      <c r="U188" s="7">
        <v>0</v>
      </c>
      <c r="V188" s="42">
        <v>276</v>
      </c>
      <c r="W188" s="43">
        <v>10240</v>
      </c>
      <c r="X188" s="7">
        <v>0</v>
      </c>
      <c r="Y188" s="6">
        <v>2.12</v>
      </c>
    </row>
    <row r="189" spans="1:25" ht="17.25" x14ac:dyDescent="0.2">
      <c r="A189" s="25"/>
      <c r="B189" s="83" t="s">
        <v>43</v>
      </c>
      <c r="C189" s="5"/>
      <c r="D189" s="53"/>
      <c r="E189" s="54">
        <v>148</v>
      </c>
      <c r="F189" s="55"/>
      <c r="G189" s="54">
        <v>58</v>
      </c>
      <c r="H189" s="55"/>
      <c r="I189" s="54"/>
      <c r="J189" s="55"/>
      <c r="K189" s="54"/>
      <c r="L189" s="55"/>
      <c r="M189" s="54"/>
      <c r="N189" s="55"/>
      <c r="O189" s="54"/>
      <c r="P189" s="55"/>
      <c r="Q189" s="54"/>
      <c r="R189" s="38">
        <f t="shared" si="5"/>
        <v>5036</v>
      </c>
      <c r="S189" s="19">
        <v>100</v>
      </c>
      <c r="T189" s="7">
        <v>1E-3</v>
      </c>
      <c r="U189" s="7">
        <v>0</v>
      </c>
      <c r="V189" s="42">
        <v>198</v>
      </c>
      <c r="W189" s="43">
        <v>5234</v>
      </c>
      <c r="X189" s="7">
        <v>0</v>
      </c>
      <c r="Y189" s="6">
        <v>1.62</v>
      </c>
    </row>
    <row r="190" spans="1:25" ht="17.25" x14ac:dyDescent="0.2">
      <c r="A190" s="25"/>
      <c r="B190" s="83" t="s">
        <v>44</v>
      </c>
      <c r="C190" s="5"/>
      <c r="D190" s="53"/>
      <c r="E190" s="54">
        <v>77</v>
      </c>
      <c r="F190" s="55"/>
      <c r="G190" s="54">
        <v>17</v>
      </c>
      <c r="H190" s="55"/>
      <c r="I190" s="54"/>
      <c r="J190" s="55"/>
      <c r="K190" s="54"/>
      <c r="L190" s="55"/>
      <c r="M190" s="54"/>
      <c r="N190" s="55"/>
      <c r="O190" s="54"/>
      <c r="P190" s="55"/>
      <c r="Q190" s="54"/>
      <c r="R190" s="111">
        <f t="shared" si="5"/>
        <v>2570</v>
      </c>
      <c r="S190" s="19">
        <v>100</v>
      </c>
      <c r="T190" s="7">
        <v>0</v>
      </c>
      <c r="U190" s="7">
        <v>0</v>
      </c>
      <c r="V190" s="42">
        <v>109</v>
      </c>
      <c r="W190" s="43">
        <v>2679</v>
      </c>
      <c r="X190" s="7">
        <v>2</v>
      </c>
      <c r="Y190" s="6">
        <v>1.95</v>
      </c>
    </row>
    <row r="191" spans="1:25" ht="17.25" x14ac:dyDescent="0.2">
      <c r="A191" s="25"/>
      <c r="B191" s="83" t="s">
        <v>45</v>
      </c>
      <c r="C191" s="5"/>
      <c r="D191" s="53"/>
      <c r="E191" s="54">
        <v>45</v>
      </c>
      <c r="F191" s="55"/>
      <c r="G191" s="54">
        <v>27</v>
      </c>
      <c r="H191" s="55"/>
      <c r="I191" s="54"/>
      <c r="J191" s="55"/>
      <c r="K191" s="54"/>
      <c r="L191" s="55"/>
      <c r="M191" s="54"/>
      <c r="N191" s="55"/>
      <c r="O191" s="54"/>
      <c r="P191" s="55"/>
      <c r="Q191" s="54"/>
      <c r="R191" s="38">
        <f t="shared" si="5"/>
        <v>6314</v>
      </c>
      <c r="S191" s="19">
        <v>100</v>
      </c>
      <c r="T191" s="7">
        <v>1E-3</v>
      </c>
      <c r="U191" s="7">
        <v>0</v>
      </c>
      <c r="V191" s="42">
        <v>81</v>
      </c>
      <c r="W191" s="43">
        <v>6395</v>
      </c>
      <c r="X191" s="7">
        <v>3</v>
      </c>
      <c r="Y191" s="6">
        <v>1.43</v>
      </c>
    </row>
    <row r="192" spans="1:25" ht="17.25" x14ac:dyDescent="0.2">
      <c r="A192" s="25"/>
      <c r="B192" s="83" t="s">
        <v>46</v>
      </c>
      <c r="C192" s="5"/>
      <c r="D192" s="53"/>
      <c r="E192" s="54">
        <v>1195</v>
      </c>
      <c r="F192" s="55"/>
      <c r="G192" s="54">
        <v>49</v>
      </c>
      <c r="H192" s="55"/>
      <c r="I192" s="54"/>
      <c r="J192" s="55"/>
      <c r="K192" s="54"/>
      <c r="L192" s="55"/>
      <c r="M192" s="54"/>
      <c r="N192" s="55"/>
      <c r="O192" s="54"/>
      <c r="P192" s="55"/>
      <c r="Q192" s="54"/>
      <c r="R192" s="111">
        <f t="shared" si="5"/>
        <v>6917</v>
      </c>
      <c r="S192" s="19">
        <v>100</v>
      </c>
      <c r="T192" s="7">
        <v>0</v>
      </c>
      <c r="U192" s="7">
        <v>0</v>
      </c>
      <c r="V192" s="42">
        <v>133</v>
      </c>
      <c r="W192" s="43">
        <v>7050</v>
      </c>
      <c r="X192" s="7">
        <v>2</v>
      </c>
      <c r="Y192" s="6">
        <v>1.82</v>
      </c>
    </row>
    <row r="193" spans="1:252" ht="17.25" x14ac:dyDescent="0.2">
      <c r="A193" s="25"/>
      <c r="B193" s="83" t="s">
        <v>47</v>
      </c>
      <c r="C193" s="5"/>
      <c r="D193" s="53"/>
      <c r="E193" s="54">
        <v>55</v>
      </c>
      <c r="F193" s="55"/>
      <c r="G193" s="54">
        <v>66</v>
      </c>
      <c r="H193" s="55"/>
      <c r="I193" s="54"/>
      <c r="J193" s="55"/>
      <c r="K193" s="54"/>
      <c r="L193" s="55"/>
      <c r="M193" s="54"/>
      <c r="N193" s="55"/>
      <c r="O193" s="54"/>
      <c r="P193" s="55"/>
      <c r="Q193" s="54"/>
      <c r="R193" s="124">
        <f t="shared" si="5"/>
        <v>4576.9989999999998</v>
      </c>
      <c r="S193" s="19">
        <v>100</v>
      </c>
      <c r="T193" s="7">
        <v>0</v>
      </c>
      <c r="U193" s="7">
        <v>0</v>
      </c>
      <c r="V193" s="42">
        <v>232</v>
      </c>
      <c r="W193" s="43">
        <v>4809</v>
      </c>
      <c r="X193" s="7">
        <v>0</v>
      </c>
      <c r="Y193" s="6">
        <v>2.36</v>
      </c>
    </row>
    <row r="194" spans="1:252" ht="17.25" x14ac:dyDescent="0.2">
      <c r="A194" s="25"/>
      <c r="B194" s="88" t="s">
        <v>48</v>
      </c>
      <c r="C194" s="21">
        <v>3</v>
      </c>
      <c r="D194" s="53"/>
      <c r="E194" s="40">
        <f>SUM(E185:E193)</f>
        <v>1828</v>
      </c>
      <c r="F194" s="55"/>
      <c r="G194" s="40">
        <f>SUM(G185:G193)</f>
        <v>948</v>
      </c>
      <c r="H194" s="55"/>
      <c r="I194" s="40"/>
      <c r="J194" s="55"/>
      <c r="K194" s="40"/>
      <c r="L194" s="55"/>
      <c r="M194" s="40"/>
      <c r="N194" s="55"/>
      <c r="O194" s="40"/>
      <c r="P194" s="55"/>
      <c r="Q194" s="40"/>
      <c r="R194" s="121">
        <f>SUM(R185:R193)</f>
        <v>61443.997999999992</v>
      </c>
      <c r="S194" s="19">
        <v>100</v>
      </c>
      <c r="T194" s="113">
        <f t="shared" ref="T194:U194" si="6">SUM(T184:T193)</f>
        <v>3.0000000000000001E-3</v>
      </c>
      <c r="U194" s="43">
        <f t="shared" si="6"/>
        <v>0</v>
      </c>
      <c r="V194" s="43">
        <f>SUM(V184:V193)</f>
        <v>1539</v>
      </c>
      <c r="W194" s="43">
        <f>SUM(W184:W193)</f>
        <v>62983</v>
      </c>
      <c r="X194" s="43">
        <f>SUM(X184:X193)</f>
        <v>15</v>
      </c>
      <c r="Y194" s="19">
        <v>1.57</v>
      </c>
    </row>
    <row r="195" spans="1:252" x14ac:dyDescent="0.15">
      <c r="A195" s="72"/>
      <c r="B195" s="86"/>
      <c r="C195" s="72"/>
      <c r="D195" s="72"/>
      <c r="E195" s="72"/>
      <c r="F195" s="72"/>
      <c r="G195" s="72"/>
      <c r="H195" s="72"/>
      <c r="I195" s="72"/>
      <c r="J195" s="72"/>
      <c r="K195" s="74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252" ht="14.25" x14ac:dyDescent="0.15">
      <c r="A196" s="73"/>
      <c r="B196" s="87" t="s">
        <v>91</v>
      </c>
      <c r="C196" s="73"/>
      <c r="D196" s="73"/>
      <c r="E196" s="102"/>
      <c r="F196" s="73"/>
      <c r="G196" s="73"/>
      <c r="H196" s="73"/>
      <c r="I196" s="73"/>
      <c r="J196" s="73"/>
      <c r="K196" s="75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AA196" s="71"/>
      <c r="AZ196" s="71"/>
      <c r="BY196" s="71"/>
      <c r="CX196" s="71"/>
      <c r="DW196" s="71"/>
      <c r="EV196" s="71"/>
      <c r="FU196" s="71"/>
      <c r="GT196" s="71"/>
      <c r="HS196" s="71"/>
      <c r="IR196" s="71"/>
    </row>
    <row r="197" spans="1:252" x14ac:dyDescent="0.15">
      <c r="A197" s="26" t="s">
        <v>2</v>
      </c>
      <c r="B197" s="84"/>
      <c r="C197" s="2" t="s">
        <v>3</v>
      </c>
      <c r="D197" s="49">
        <v>1</v>
      </c>
      <c r="E197" s="50" t="s">
        <v>18</v>
      </c>
      <c r="F197" s="49">
        <v>2</v>
      </c>
      <c r="G197" s="50" t="s">
        <v>253</v>
      </c>
      <c r="H197" s="49">
        <v>3</v>
      </c>
      <c r="I197" s="50" t="s">
        <v>18</v>
      </c>
      <c r="J197" s="49"/>
      <c r="K197" s="50"/>
      <c r="L197" s="49"/>
      <c r="M197" s="50"/>
      <c r="N197" s="49"/>
      <c r="O197" s="50"/>
      <c r="P197" s="49"/>
      <c r="Q197" s="50"/>
      <c r="R197" s="15"/>
      <c r="S197" s="15"/>
      <c r="T197" s="9" t="s">
        <v>4</v>
      </c>
      <c r="U197" s="10" t="s">
        <v>5</v>
      </c>
      <c r="V197" s="44" t="s">
        <v>6</v>
      </c>
      <c r="W197" s="45" t="s">
        <v>7</v>
      </c>
      <c r="X197" s="125" t="s">
        <v>8</v>
      </c>
      <c r="Y197" s="1" t="s">
        <v>6</v>
      </c>
    </row>
    <row r="198" spans="1:252" x14ac:dyDescent="0.15">
      <c r="A198" s="27" t="s">
        <v>49</v>
      </c>
      <c r="B198" s="82"/>
      <c r="C198" s="3"/>
      <c r="D198" s="51"/>
      <c r="E198" s="52" t="s">
        <v>112</v>
      </c>
      <c r="F198" s="51"/>
      <c r="G198" s="52" t="s">
        <v>254</v>
      </c>
      <c r="H198" s="51"/>
      <c r="I198" s="52" t="s">
        <v>163</v>
      </c>
      <c r="J198" s="51"/>
      <c r="K198" s="52"/>
      <c r="L198" s="51"/>
      <c r="M198" s="52"/>
      <c r="N198" s="51"/>
      <c r="O198" s="52"/>
      <c r="P198" s="51"/>
      <c r="Q198" s="52"/>
      <c r="R198" s="16" t="s">
        <v>9</v>
      </c>
      <c r="S198" s="18" t="s">
        <v>10</v>
      </c>
      <c r="T198" s="13" t="s">
        <v>11</v>
      </c>
      <c r="U198" s="14" t="s">
        <v>12</v>
      </c>
      <c r="V198" s="46" t="s">
        <v>7</v>
      </c>
      <c r="W198" s="41" t="s">
        <v>13</v>
      </c>
      <c r="X198" s="126" t="s">
        <v>14</v>
      </c>
      <c r="Y198" s="4" t="s">
        <v>15</v>
      </c>
    </row>
    <row r="199" spans="1:252" ht="17.25" x14ac:dyDescent="0.2">
      <c r="A199" s="26"/>
      <c r="B199" s="85" t="s">
        <v>92</v>
      </c>
      <c r="C199" s="5"/>
      <c r="D199" s="53"/>
      <c r="E199" s="54">
        <v>1515</v>
      </c>
      <c r="F199" s="55"/>
      <c r="G199" s="54">
        <v>2537</v>
      </c>
      <c r="H199" s="55"/>
      <c r="I199" s="54">
        <v>1455</v>
      </c>
      <c r="J199" s="55"/>
      <c r="K199" s="54"/>
      <c r="L199" s="56"/>
      <c r="M199" s="54"/>
      <c r="N199" s="56"/>
      <c r="O199" s="54"/>
      <c r="P199" s="56"/>
      <c r="Q199" s="54"/>
      <c r="R199" s="38">
        <f>SUM(E199:Q199)</f>
        <v>5507</v>
      </c>
      <c r="S199" s="19"/>
      <c r="T199" s="7">
        <v>0</v>
      </c>
      <c r="U199" s="7"/>
      <c r="V199" s="42">
        <v>67</v>
      </c>
      <c r="W199" s="43">
        <v>5574</v>
      </c>
      <c r="X199" s="7">
        <v>6</v>
      </c>
      <c r="Y199" s="6">
        <v>2.4300000000000002</v>
      </c>
    </row>
    <row r="200" spans="1:252" ht="17.25" x14ac:dyDescent="0.2">
      <c r="A200" s="25"/>
      <c r="B200" s="83" t="s">
        <v>186</v>
      </c>
      <c r="C200" s="5"/>
      <c r="D200" s="53"/>
      <c r="E200" s="54">
        <v>1199</v>
      </c>
      <c r="F200" s="55"/>
      <c r="G200" s="54">
        <v>1388</v>
      </c>
      <c r="H200" s="55"/>
      <c r="I200" s="54">
        <v>1365</v>
      </c>
      <c r="J200" s="55"/>
      <c r="K200" s="54"/>
      <c r="L200" s="55"/>
      <c r="M200" s="54"/>
      <c r="N200" s="55"/>
      <c r="O200" s="54"/>
      <c r="P200" s="55"/>
      <c r="Q200" s="54"/>
      <c r="R200" s="38">
        <f t="shared" ref="R200:R205" si="7">SUM(E200:Q200)</f>
        <v>3952</v>
      </c>
      <c r="S200" s="19"/>
      <c r="T200" s="7">
        <v>0</v>
      </c>
      <c r="U200" s="7"/>
      <c r="V200" s="42">
        <v>70</v>
      </c>
      <c r="W200" s="43">
        <v>4022</v>
      </c>
      <c r="X200" s="7">
        <v>0</v>
      </c>
      <c r="Y200" s="6">
        <v>2.04</v>
      </c>
    </row>
    <row r="201" spans="1:252" ht="17.25" x14ac:dyDescent="0.2">
      <c r="A201" s="25"/>
      <c r="B201" s="83" t="s">
        <v>93</v>
      </c>
      <c r="C201" s="5"/>
      <c r="D201" s="53"/>
      <c r="E201" s="54">
        <v>1675</v>
      </c>
      <c r="F201" s="55"/>
      <c r="G201" s="54">
        <v>2794</v>
      </c>
      <c r="H201" s="55"/>
      <c r="I201" s="54">
        <v>1073</v>
      </c>
      <c r="J201" s="55"/>
      <c r="K201" s="54"/>
      <c r="L201" s="55"/>
      <c r="M201" s="54"/>
      <c r="N201" s="55"/>
      <c r="O201" s="54"/>
      <c r="P201" s="55"/>
      <c r="Q201" s="54"/>
      <c r="R201" s="38">
        <f t="shared" si="7"/>
        <v>5542</v>
      </c>
      <c r="S201" s="19"/>
      <c r="T201" s="7">
        <v>0</v>
      </c>
      <c r="U201" s="7"/>
      <c r="V201" s="42">
        <v>89</v>
      </c>
      <c r="W201" s="43">
        <v>5631</v>
      </c>
      <c r="X201" s="7">
        <v>1</v>
      </c>
      <c r="Y201" s="6">
        <v>1.92</v>
      </c>
    </row>
    <row r="202" spans="1:252" ht="17.25" x14ac:dyDescent="0.2">
      <c r="A202" s="25"/>
      <c r="B202" s="83" t="s">
        <v>94</v>
      </c>
      <c r="C202" s="5"/>
      <c r="D202" s="53"/>
      <c r="E202" s="54">
        <v>4799</v>
      </c>
      <c r="F202" s="55"/>
      <c r="G202" s="54">
        <v>1185</v>
      </c>
      <c r="H202" s="55"/>
      <c r="I202" s="54">
        <v>1017</v>
      </c>
      <c r="J202" s="55"/>
      <c r="K202" s="54"/>
      <c r="L202" s="55"/>
      <c r="M202" s="54"/>
      <c r="N202" s="55"/>
      <c r="O202" s="54"/>
      <c r="P202" s="55"/>
      <c r="Q202" s="54"/>
      <c r="R202" s="38">
        <f t="shared" si="7"/>
        <v>7001</v>
      </c>
      <c r="S202" s="19"/>
      <c r="T202" s="7">
        <v>0</v>
      </c>
      <c r="U202" s="7"/>
      <c r="V202" s="42">
        <v>117</v>
      </c>
      <c r="W202" s="43">
        <v>7118</v>
      </c>
      <c r="X202" s="7">
        <v>0</v>
      </c>
      <c r="Y202" s="6">
        <v>1.7</v>
      </c>
    </row>
    <row r="203" spans="1:252" ht="17.25" x14ac:dyDescent="0.2">
      <c r="A203" s="25"/>
      <c r="B203" s="83" t="s">
        <v>255</v>
      </c>
      <c r="C203" s="5"/>
      <c r="D203" s="53"/>
      <c r="E203" s="54">
        <v>2843</v>
      </c>
      <c r="F203" s="55"/>
      <c r="G203" s="54">
        <v>1302</v>
      </c>
      <c r="H203" s="55"/>
      <c r="I203" s="54">
        <v>1592</v>
      </c>
      <c r="J203" s="55"/>
      <c r="K203" s="54"/>
      <c r="L203" s="55"/>
      <c r="M203" s="54"/>
      <c r="N203" s="55"/>
      <c r="O203" s="54"/>
      <c r="P203" s="55"/>
      <c r="Q203" s="54"/>
      <c r="R203" s="38">
        <f t="shared" si="7"/>
        <v>5737</v>
      </c>
      <c r="S203" s="19"/>
      <c r="T203" s="7">
        <v>0</v>
      </c>
      <c r="U203" s="7"/>
      <c r="V203" s="42">
        <v>123</v>
      </c>
      <c r="W203" s="43">
        <v>5860</v>
      </c>
      <c r="X203" s="7">
        <v>9</v>
      </c>
      <c r="Y203" s="6">
        <v>1.47</v>
      </c>
    </row>
    <row r="204" spans="1:252" ht="17.25" x14ac:dyDescent="0.2">
      <c r="A204" s="25"/>
      <c r="B204" s="83" t="s">
        <v>95</v>
      </c>
      <c r="C204" s="5"/>
      <c r="D204" s="53"/>
      <c r="E204" s="54">
        <v>930</v>
      </c>
      <c r="F204" s="55"/>
      <c r="G204" s="54">
        <v>1277</v>
      </c>
      <c r="H204" s="55"/>
      <c r="I204" s="54">
        <v>2033</v>
      </c>
      <c r="J204" s="55"/>
      <c r="K204" s="54"/>
      <c r="L204" s="55"/>
      <c r="M204" s="54"/>
      <c r="N204" s="55"/>
      <c r="O204" s="54"/>
      <c r="P204" s="55"/>
      <c r="Q204" s="54"/>
      <c r="R204" s="38">
        <f t="shared" si="7"/>
        <v>4240</v>
      </c>
      <c r="S204" s="19"/>
      <c r="T204" s="7">
        <v>0</v>
      </c>
      <c r="U204" s="7"/>
      <c r="V204" s="42">
        <v>70</v>
      </c>
      <c r="W204" s="43">
        <v>4310</v>
      </c>
      <c r="X204" s="7">
        <v>0</v>
      </c>
      <c r="Y204" s="6">
        <v>1.92</v>
      </c>
    </row>
    <row r="205" spans="1:252" ht="17.25" x14ac:dyDescent="0.2">
      <c r="A205" s="25"/>
      <c r="B205" s="83" t="s">
        <v>96</v>
      </c>
      <c r="C205" s="5"/>
      <c r="D205" s="53"/>
      <c r="E205" s="54">
        <v>2038</v>
      </c>
      <c r="F205" s="55"/>
      <c r="G205" s="54">
        <v>1680</v>
      </c>
      <c r="H205" s="55"/>
      <c r="I205" s="54">
        <v>3341</v>
      </c>
      <c r="J205" s="55"/>
      <c r="K205" s="54"/>
      <c r="L205" s="55"/>
      <c r="M205" s="54"/>
      <c r="N205" s="55"/>
      <c r="O205" s="54"/>
      <c r="P205" s="55"/>
      <c r="Q205" s="54"/>
      <c r="R205" s="38">
        <f t="shared" si="7"/>
        <v>7059</v>
      </c>
      <c r="S205" s="19"/>
      <c r="T205" s="7">
        <v>0</v>
      </c>
      <c r="U205" s="7"/>
      <c r="V205" s="42">
        <v>115</v>
      </c>
      <c r="W205" s="43">
        <v>7174</v>
      </c>
      <c r="X205" s="7">
        <v>0</v>
      </c>
      <c r="Y205" s="6"/>
    </row>
    <row r="206" spans="1:252" ht="17.25" x14ac:dyDescent="0.2">
      <c r="A206" s="25"/>
      <c r="B206" s="88" t="s">
        <v>97</v>
      </c>
      <c r="C206" s="21">
        <v>2</v>
      </c>
      <c r="D206" s="53"/>
      <c r="E206" s="40">
        <f>SUM(E197:E205)</f>
        <v>14999</v>
      </c>
      <c r="F206" s="55"/>
      <c r="G206" s="40">
        <f>SUM(G197:G205)</f>
        <v>12163</v>
      </c>
      <c r="H206" s="55"/>
      <c r="I206" s="40">
        <f>SUM(I197:I205)</f>
        <v>11876</v>
      </c>
      <c r="J206" s="55"/>
      <c r="K206" s="40"/>
      <c r="L206" s="55"/>
      <c r="M206" s="40"/>
      <c r="N206" s="55"/>
      <c r="O206" s="40"/>
      <c r="P206" s="55"/>
      <c r="Q206" s="40"/>
      <c r="R206" s="117">
        <f>SUM(R197:R205)</f>
        <v>39038</v>
      </c>
      <c r="S206" s="19"/>
      <c r="T206" s="8">
        <f t="shared" ref="T206:X206" si="8">SUM(T197:T205)</f>
        <v>0</v>
      </c>
      <c r="U206" s="8">
        <f t="shared" si="8"/>
        <v>0</v>
      </c>
      <c r="V206" s="43">
        <f t="shared" si="8"/>
        <v>651</v>
      </c>
      <c r="W206" s="43">
        <f t="shared" si="8"/>
        <v>39689</v>
      </c>
      <c r="X206" s="8">
        <f t="shared" si="8"/>
        <v>16</v>
      </c>
      <c r="Y206" s="19">
        <v>1.91</v>
      </c>
    </row>
    <row r="207" spans="1:252" x14ac:dyDescent="0.15">
      <c r="A207" s="72"/>
      <c r="B207" s="86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1:252" ht="14.25" x14ac:dyDescent="0.15">
      <c r="A208" s="73"/>
      <c r="B208" s="87" t="s">
        <v>115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AA208" s="71"/>
      <c r="AZ208" s="71"/>
      <c r="BY208" s="71"/>
      <c r="CX208" s="71"/>
      <c r="DW208" s="71"/>
      <c r="EV208" s="71"/>
      <c r="FU208" s="71"/>
      <c r="GT208" s="71"/>
      <c r="HS208" s="71"/>
      <c r="IR208" s="71"/>
    </row>
    <row r="209" spans="1:252" x14ac:dyDescent="0.15">
      <c r="A209" s="26" t="s">
        <v>2</v>
      </c>
      <c r="B209" s="84"/>
      <c r="C209" s="2" t="s">
        <v>3</v>
      </c>
      <c r="D209" s="49">
        <v>1</v>
      </c>
      <c r="E209" s="50" t="s">
        <v>174</v>
      </c>
      <c r="F209" s="49">
        <v>2</v>
      </c>
      <c r="G209" s="50" t="s">
        <v>18</v>
      </c>
      <c r="H209" s="49">
        <v>3</v>
      </c>
      <c r="I209" s="50" t="s">
        <v>69</v>
      </c>
      <c r="J209" s="49">
        <v>4</v>
      </c>
      <c r="K209" s="50" t="s">
        <v>69</v>
      </c>
      <c r="L209" s="49">
        <v>5</v>
      </c>
      <c r="M209" s="50" t="s">
        <v>253</v>
      </c>
      <c r="N209" s="49"/>
      <c r="O209" s="50"/>
      <c r="P209" s="49"/>
      <c r="Q209" s="50"/>
      <c r="R209" s="15"/>
      <c r="S209" s="15"/>
      <c r="T209" s="9" t="s">
        <v>4</v>
      </c>
      <c r="U209" s="10" t="s">
        <v>5</v>
      </c>
      <c r="V209" s="44" t="s">
        <v>6</v>
      </c>
      <c r="W209" s="45" t="s">
        <v>7</v>
      </c>
      <c r="X209" s="125" t="s">
        <v>8</v>
      </c>
      <c r="Y209" s="1" t="s">
        <v>6</v>
      </c>
    </row>
    <row r="210" spans="1:252" x14ac:dyDescent="0.15">
      <c r="A210" s="27" t="s">
        <v>49</v>
      </c>
      <c r="B210" s="82"/>
      <c r="C210" s="3"/>
      <c r="D210" s="51"/>
      <c r="E210" s="52" t="s">
        <v>284</v>
      </c>
      <c r="F210" s="51"/>
      <c r="G210" s="52" t="s">
        <v>262</v>
      </c>
      <c r="H210" s="51"/>
      <c r="I210" s="52" t="s">
        <v>164</v>
      </c>
      <c r="J210" s="51"/>
      <c r="K210" s="52" t="s">
        <v>263</v>
      </c>
      <c r="L210" s="51"/>
      <c r="M210" s="52" t="s">
        <v>264</v>
      </c>
      <c r="N210" s="51"/>
      <c r="O210" s="52"/>
      <c r="P210" s="51"/>
      <c r="Q210" s="52"/>
      <c r="R210" s="16" t="s">
        <v>9</v>
      </c>
      <c r="S210" s="18" t="s">
        <v>10</v>
      </c>
      <c r="T210" s="13" t="s">
        <v>11</v>
      </c>
      <c r="U210" s="14" t="s">
        <v>12</v>
      </c>
      <c r="V210" s="46" t="s">
        <v>7</v>
      </c>
      <c r="W210" s="41" t="s">
        <v>13</v>
      </c>
      <c r="X210" s="126" t="s">
        <v>14</v>
      </c>
      <c r="Y210" s="4" t="s">
        <v>15</v>
      </c>
    </row>
    <row r="211" spans="1:252" ht="17.25" x14ac:dyDescent="0.2">
      <c r="A211" s="26"/>
      <c r="B211" s="85" t="s">
        <v>116</v>
      </c>
      <c r="C211" s="5"/>
      <c r="D211" s="53"/>
      <c r="E211" s="54">
        <v>6906</v>
      </c>
      <c r="F211" s="55"/>
      <c r="G211" s="54">
        <v>1001</v>
      </c>
      <c r="H211" s="55"/>
      <c r="I211" s="54">
        <v>394</v>
      </c>
      <c r="J211" s="55"/>
      <c r="K211" s="54">
        <v>225</v>
      </c>
      <c r="L211" s="56"/>
      <c r="M211" s="54">
        <v>194</v>
      </c>
      <c r="N211" s="56"/>
      <c r="O211" s="54"/>
      <c r="P211" s="56"/>
      <c r="Q211" s="54"/>
      <c r="R211" s="117">
        <f t="shared" ref="R211:R216" si="9">SUM(E211:Q211)</f>
        <v>8720</v>
      </c>
      <c r="S211" s="19">
        <v>100</v>
      </c>
      <c r="T211" s="7">
        <v>0</v>
      </c>
      <c r="U211" s="7">
        <v>0</v>
      </c>
      <c r="V211" s="42">
        <v>195</v>
      </c>
      <c r="W211" s="43">
        <v>8915</v>
      </c>
      <c r="X211" s="7">
        <v>3</v>
      </c>
      <c r="Y211" s="6">
        <v>1.52</v>
      </c>
    </row>
    <row r="212" spans="1:252" ht="17.25" x14ac:dyDescent="0.2">
      <c r="A212" s="25"/>
      <c r="B212" s="83" t="s">
        <v>117</v>
      </c>
      <c r="C212" s="5"/>
      <c r="D212" s="53"/>
      <c r="E212" s="54">
        <v>1003</v>
      </c>
      <c r="F212" s="55"/>
      <c r="G212" s="54">
        <v>3590</v>
      </c>
      <c r="H212" s="55"/>
      <c r="I212" s="54">
        <v>512</v>
      </c>
      <c r="J212" s="55"/>
      <c r="K212" s="54">
        <v>225</v>
      </c>
      <c r="L212" s="55"/>
      <c r="M212" s="54">
        <v>133</v>
      </c>
      <c r="N212" s="55"/>
      <c r="O212" s="54"/>
      <c r="P212" s="55"/>
      <c r="Q212" s="54"/>
      <c r="R212" s="38">
        <f t="shared" si="9"/>
        <v>5463</v>
      </c>
      <c r="S212" s="19">
        <v>100</v>
      </c>
      <c r="T212" s="7">
        <v>0</v>
      </c>
      <c r="U212" s="7">
        <v>0</v>
      </c>
      <c r="V212" s="42">
        <v>67</v>
      </c>
      <c r="W212" s="43">
        <v>5530</v>
      </c>
      <c r="X212" s="7">
        <v>0</v>
      </c>
      <c r="Y212" s="6">
        <v>1.24</v>
      </c>
    </row>
    <row r="213" spans="1:252" ht="17.25" x14ac:dyDescent="0.2">
      <c r="A213" s="25"/>
      <c r="B213" s="83" t="s">
        <v>118</v>
      </c>
      <c r="C213" s="5"/>
      <c r="D213" s="53"/>
      <c r="E213" s="54">
        <v>966</v>
      </c>
      <c r="F213" s="55"/>
      <c r="G213" s="54">
        <v>1293</v>
      </c>
      <c r="H213" s="55"/>
      <c r="I213" s="54">
        <v>1212</v>
      </c>
      <c r="J213" s="55"/>
      <c r="K213" s="54">
        <v>1121</v>
      </c>
      <c r="L213" s="55"/>
      <c r="M213" s="54">
        <v>185</v>
      </c>
      <c r="N213" s="55"/>
      <c r="O213" s="54"/>
      <c r="P213" s="55"/>
      <c r="Q213" s="54"/>
      <c r="R213" s="38">
        <f t="shared" si="9"/>
        <v>4777</v>
      </c>
      <c r="S213" s="19">
        <v>100</v>
      </c>
      <c r="T213" s="7">
        <v>0</v>
      </c>
      <c r="U213" s="7">
        <v>0</v>
      </c>
      <c r="V213" s="42">
        <v>78</v>
      </c>
      <c r="W213" s="43">
        <v>4855</v>
      </c>
      <c r="X213" s="7">
        <v>0</v>
      </c>
      <c r="Y213" s="6">
        <v>1.22</v>
      </c>
    </row>
    <row r="214" spans="1:252" ht="17.25" x14ac:dyDescent="0.2">
      <c r="A214" s="25"/>
      <c r="B214" s="83" t="s">
        <v>119</v>
      </c>
      <c r="C214" s="5"/>
      <c r="D214" s="53"/>
      <c r="E214" s="54">
        <v>1255</v>
      </c>
      <c r="F214" s="55"/>
      <c r="G214" s="54">
        <v>2068</v>
      </c>
      <c r="H214" s="55"/>
      <c r="I214" s="54">
        <v>4270</v>
      </c>
      <c r="J214" s="55"/>
      <c r="K214" s="54">
        <v>4190</v>
      </c>
      <c r="L214" s="55"/>
      <c r="M214" s="54">
        <v>368</v>
      </c>
      <c r="N214" s="55"/>
      <c r="O214" s="54"/>
      <c r="P214" s="55"/>
      <c r="Q214" s="54"/>
      <c r="R214" s="38">
        <f t="shared" si="9"/>
        <v>12151</v>
      </c>
      <c r="S214" s="19">
        <v>100</v>
      </c>
      <c r="T214" s="7">
        <v>0</v>
      </c>
      <c r="U214" s="7">
        <v>0</v>
      </c>
      <c r="V214" s="42">
        <v>221</v>
      </c>
      <c r="W214" s="43">
        <v>12372</v>
      </c>
      <c r="X214" s="7">
        <v>0</v>
      </c>
      <c r="Y214" s="6">
        <v>1.34</v>
      </c>
    </row>
    <row r="215" spans="1:252" ht="17.25" x14ac:dyDescent="0.2">
      <c r="A215" s="25"/>
      <c r="B215" s="83" t="s">
        <v>120</v>
      </c>
      <c r="C215" s="5"/>
      <c r="D215" s="53"/>
      <c r="E215" s="54">
        <v>1251</v>
      </c>
      <c r="F215" s="55"/>
      <c r="G215" s="54">
        <v>2304</v>
      </c>
      <c r="H215" s="55"/>
      <c r="I215" s="54">
        <v>1395</v>
      </c>
      <c r="J215" s="55"/>
      <c r="K215" s="54">
        <v>1179</v>
      </c>
      <c r="L215" s="55"/>
      <c r="M215" s="54">
        <v>687</v>
      </c>
      <c r="N215" s="55"/>
      <c r="O215" s="54"/>
      <c r="P215" s="55"/>
      <c r="Q215" s="54"/>
      <c r="R215" s="38">
        <f t="shared" si="9"/>
        <v>6816</v>
      </c>
      <c r="S215" s="19">
        <v>100</v>
      </c>
      <c r="T215" s="7">
        <v>0</v>
      </c>
      <c r="U215" s="7">
        <v>0</v>
      </c>
      <c r="V215" s="42">
        <v>119</v>
      </c>
      <c r="W215" s="43">
        <v>6935</v>
      </c>
      <c r="X215" s="7">
        <v>2</v>
      </c>
      <c r="Y215" s="6">
        <v>1.66</v>
      </c>
    </row>
    <row r="216" spans="1:252" ht="17.25" x14ac:dyDescent="0.2">
      <c r="A216" s="25"/>
      <c r="B216" s="88" t="s">
        <v>145</v>
      </c>
      <c r="C216" s="21">
        <v>2</v>
      </c>
      <c r="D216" s="53"/>
      <c r="E216" s="40">
        <f>SUM(E211:E215)</f>
        <v>11381</v>
      </c>
      <c r="F216" s="55"/>
      <c r="G216" s="40">
        <f>SUM(G211:G215)</f>
        <v>10256</v>
      </c>
      <c r="H216" s="55"/>
      <c r="I216" s="40">
        <f>SUM(I211:I215)</f>
        <v>7783</v>
      </c>
      <c r="J216" s="55"/>
      <c r="K216" s="40">
        <f>SUM(K211:K215)</f>
        <v>6940</v>
      </c>
      <c r="L216" s="55"/>
      <c r="M216" s="40">
        <f>SUM(M211:M215)</f>
        <v>1567</v>
      </c>
      <c r="N216" s="55"/>
      <c r="O216" s="40"/>
      <c r="P216" s="55"/>
      <c r="Q216" s="40"/>
      <c r="R216" s="117">
        <f t="shared" si="9"/>
        <v>37927</v>
      </c>
      <c r="S216" s="19">
        <v>100</v>
      </c>
      <c r="T216" s="8">
        <v>0</v>
      </c>
      <c r="U216" s="8">
        <v>0</v>
      </c>
      <c r="V216" s="43">
        <f>SUM(V210:V215)</f>
        <v>680</v>
      </c>
      <c r="W216" s="43">
        <f>SUM(W210:W215)</f>
        <v>38607</v>
      </c>
      <c r="X216" s="8">
        <v>5</v>
      </c>
      <c r="Y216" s="19">
        <v>1.41</v>
      </c>
    </row>
    <row r="217" spans="1:252" x14ac:dyDescent="0.15">
      <c r="A217" s="72"/>
      <c r="B217" s="86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1:252" ht="14.25" x14ac:dyDescent="0.15">
      <c r="A218" s="73"/>
      <c r="B218" s="87" t="s">
        <v>124</v>
      </c>
      <c r="C218" s="73"/>
      <c r="D218" s="73"/>
      <c r="E218" s="102" t="s">
        <v>220</v>
      </c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AA218" s="71"/>
      <c r="AZ218" s="71"/>
      <c r="BY218" s="71"/>
      <c r="CX218" s="71"/>
      <c r="DW218" s="71"/>
      <c r="EV218" s="71"/>
      <c r="FU218" s="71"/>
      <c r="GT218" s="71"/>
      <c r="HS218" s="71"/>
      <c r="IR218" s="71"/>
    </row>
    <row r="219" spans="1:252" x14ac:dyDescent="0.15">
      <c r="A219" s="26" t="s">
        <v>2</v>
      </c>
      <c r="B219" s="84"/>
      <c r="C219" s="2" t="s">
        <v>3</v>
      </c>
      <c r="D219" s="49">
        <v>1</v>
      </c>
      <c r="E219" s="50" t="s">
        <v>18</v>
      </c>
      <c r="F219" s="49">
        <v>2</v>
      </c>
      <c r="G219" s="50" t="s">
        <v>57</v>
      </c>
      <c r="H219" s="49">
        <v>3</v>
      </c>
      <c r="I219" s="50" t="s">
        <v>57</v>
      </c>
      <c r="J219" s="49"/>
      <c r="K219" s="50"/>
      <c r="L219" s="49"/>
      <c r="M219" s="50"/>
      <c r="N219" s="49"/>
      <c r="O219" s="50"/>
      <c r="P219" s="49"/>
      <c r="Q219" s="50"/>
      <c r="R219" s="15"/>
      <c r="S219" s="15"/>
      <c r="T219" s="9" t="s">
        <v>4</v>
      </c>
      <c r="U219" s="10" t="s">
        <v>5</v>
      </c>
      <c r="V219" s="44" t="s">
        <v>6</v>
      </c>
      <c r="W219" s="45" t="s">
        <v>7</v>
      </c>
      <c r="X219" s="125" t="s">
        <v>8</v>
      </c>
      <c r="Y219" s="1" t="s">
        <v>6</v>
      </c>
    </row>
    <row r="220" spans="1:252" x14ac:dyDescent="0.15">
      <c r="A220" s="27" t="s">
        <v>49</v>
      </c>
      <c r="B220" s="82"/>
      <c r="C220" s="3"/>
      <c r="D220" s="51"/>
      <c r="E220" s="52" t="s">
        <v>187</v>
      </c>
      <c r="F220" s="51"/>
      <c r="G220" s="52" t="s">
        <v>266</v>
      </c>
      <c r="H220" s="51"/>
      <c r="I220" s="52" t="s">
        <v>156</v>
      </c>
      <c r="J220" s="51"/>
      <c r="K220" s="52"/>
      <c r="L220" s="51"/>
      <c r="M220" s="52"/>
      <c r="N220" s="51"/>
      <c r="O220" s="52"/>
      <c r="P220" s="51"/>
      <c r="Q220" s="52"/>
      <c r="R220" s="16" t="s">
        <v>9</v>
      </c>
      <c r="S220" s="18" t="s">
        <v>10</v>
      </c>
      <c r="T220" s="13" t="s">
        <v>11</v>
      </c>
      <c r="U220" s="14" t="s">
        <v>12</v>
      </c>
      <c r="V220" s="46" t="s">
        <v>7</v>
      </c>
      <c r="W220" s="41" t="s">
        <v>13</v>
      </c>
      <c r="X220" s="126" t="s">
        <v>14</v>
      </c>
      <c r="Y220" s="4" t="s">
        <v>15</v>
      </c>
    </row>
    <row r="221" spans="1:252" ht="17.25" x14ac:dyDescent="0.2">
      <c r="A221" s="26"/>
      <c r="B221" s="83" t="s">
        <v>265</v>
      </c>
      <c r="C221" s="5"/>
      <c r="D221" s="53"/>
      <c r="E221" s="54"/>
      <c r="F221" s="55"/>
      <c r="G221" s="54"/>
      <c r="H221" s="55"/>
      <c r="I221" s="54"/>
      <c r="J221" s="55"/>
      <c r="K221" s="54"/>
      <c r="L221" s="56"/>
      <c r="M221" s="54"/>
      <c r="N221" s="56"/>
      <c r="O221" s="54"/>
      <c r="P221" s="56"/>
      <c r="Q221" s="54"/>
      <c r="R221" s="78"/>
      <c r="S221" s="19"/>
      <c r="T221" s="7"/>
      <c r="U221" s="7"/>
      <c r="V221" s="42"/>
      <c r="W221" s="43"/>
      <c r="X221" s="7"/>
      <c r="Y221" s="6">
        <v>1.1200000000000001</v>
      </c>
    </row>
    <row r="222" spans="1:252" ht="17.25" x14ac:dyDescent="0.2">
      <c r="A222" s="26"/>
      <c r="B222" s="85" t="s">
        <v>125</v>
      </c>
      <c r="C222" s="5"/>
      <c r="D222" s="53"/>
      <c r="E222" s="54"/>
      <c r="F222" s="55"/>
      <c r="G222" s="54"/>
      <c r="H222" s="55"/>
      <c r="I222" s="54"/>
      <c r="J222" s="55"/>
      <c r="K222" s="54"/>
      <c r="L222" s="56"/>
      <c r="M222" s="54"/>
      <c r="N222" s="56"/>
      <c r="O222" s="54"/>
      <c r="P222" s="56"/>
      <c r="Q222" s="54"/>
      <c r="R222" s="77"/>
      <c r="S222" s="19"/>
      <c r="T222" s="7"/>
      <c r="U222" s="7"/>
      <c r="V222" s="42"/>
      <c r="W222" s="43"/>
      <c r="X222" s="7"/>
      <c r="Y222" s="6"/>
    </row>
    <row r="223" spans="1:252" ht="17.25" x14ac:dyDescent="0.2">
      <c r="A223" s="25"/>
      <c r="B223" s="83" t="s">
        <v>126</v>
      </c>
      <c r="C223" s="5"/>
      <c r="D223" s="53"/>
      <c r="E223" s="54"/>
      <c r="F223" s="55"/>
      <c r="G223" s="54"/>
      <c r="H223" s="55"/>
      <c r="I223" s="54"/>
      <c r="J223" s="55"/>
      <c r="K223" s="54"/>
      <c r="L223" s="55"/>
      <c r="M223" s="54"/>
      <c r="N223" s="55"/>
      <c r="O223" s="54"/>
      <c r="P223" s="55"/>
      <c r="Q223" s="54"/>
      <c r="R223" s="78"/>
      <c r="S223" s="19"/>
      <c r="T223" s="7"/>
      <c r="U223" s="7"/>
      <c r="V223" s="42"/>
      <c r="W223" s="43"/>
      <c r="X223" s="7"/>
      <c r="Y223" s="6">
        <v>1.24</v>
      </c>
    </row>
    <row r="224" spans="1:252" ht="17.25" x14ac:dyDescent="0.2">
      <c r="A224" s="25"/>
      <c r="B224" s="83" t="s">
        <v>127</v>
      </c>
      <c r="C224" s="5"/>
      <c r="D224" s="53"/>
      <c r="E224" s="54"/>
      <c r="F224" s="55"/>
      <c r="G224" s="54"/>
      <c r="H224" s="55"/>
      <c r="I224" s="54"/>
      <c r="J224" s="55"/>
      <c r="K224" s="54"/>
      <c r="L224" s="55"/>
      <c r="M224" s="54"/>
      <c r="N224" s="55"/>
      <c r="O224" s="54"/>
      <c r="P224" s="55"/>
      <c r="Q224" s="54"/>
      <c r="R224" s="78"/>
      <c r="S224" s="19"/>
      <c r="T224" s="7"/>
      <c r="U224" s="7"/>
      <c r="V224" s="42"/>
      <c r="W224" s="43"/>
      <c r="X224" s="7"/>
      <c r="Y224" s="6">
        <v>1.33</v>
      </c>
    </row>
    <row r="225" spans="1:252" ht="17.25" x14ac:dyDescent="0.2">
      <c r="A225" s="25"/>
      <c r="B225" s="83" t="s">
        <v>128</v>
      </c>
      <c r="C225" s="5"/>
      <c r="D225" s="53"/>
      <c r="E225" s="54"/>
      <c r="F225" s="55"/>
      <c r="G225" s="54"/>
      <c r="H225" s="55"/>
      <c r="I225" s="54"/>
      <c r="J225" s="55"/>
      <c r="K225" s="54"/>
      <c r="L225" s="55"/>
      <c r="M225" s="54"/>
      <c r="N225" s="55"/>
      <c r="O225" s="54"/>
      <c r="P225" s="55"/>
      <c r="Q225" s="54"/>
      <c r="R225" s="78"/>
      <c r="S225" s="19"/>
      <c r="T225" s="7"/>
      <c r="U225" s="7"/>
      <c r="V225" s="42"/>
      <c r="W225" s="43"/>
      <c r="X225" s="7"/>
      <c r="Y225" s="6">
        <v>1.35</v>
      </c>
    </row>
    <row r="226" spans="1:252" ht="17.25" x14ac:dyDescent="0.2">
      <c r="A226" s="25"/>
      <c r="B226" s="83" t="s">
        <v>129</v>
      </c>
      <c r="C226" s="5"/>
      <c r="D226" s="53"/>
      <c r="E226" s="54"/>
      <c r="F226" s="55"/>
      <c r="G226" s="54"/>
      <c r="H226" s="55"/>
      <c r="I226" s="54"/>
      <c r="J226" s="55"/>
      <c r="K226" s="54"/>
      <c r="L226" s="55"/>
      <c r="M226" s="54"/>
      <c r="N226" s="55"/>
      <c r="O226" s="54"/>
      <c r="P226" s="55"/>
      <c r="Q226" s="54"/>
      <c r="R226" s="78"/>
      <c r="S226" s="19"/>
      <c r="T226" s="7"/>
      <c r="U226" s="7"/>
      <c r="V226" s="42"/>
      <c r="W226" s="43"/>
      <c r="X226" s="7"/>
      <c r="Y226" s="6">
        <v>0.78</v>
      </c>
    </row>
    <row r="227" spans="1:252" ht="17.25" x14ac:dyDescent="0.2">
      <c r="A227" s="25"/>
      <c r="B227" s="83" t="s">
        <v>130</v>
      </c>
      <c r="C227" s="5"/>
      <c r="D227" s="53"/>
      <c r="E227" s="54"/>
      <c r="F227" s="55"/>
      <c r="G227" s="54"/>
      <c r="H227" s="55"/>
      <c r="I227" s="54"/>
      <c r="J227" s="55"/>
      <c r="K227" s="54"/>
      <c r="L227" s="55"/>
      <c r="M227" s="54"/>
      <c r="N227" s="55"/>
      <c r="O227" s="54"/>
      <c r="P227" s="55"/>
      <c r="Q227" s="54"/>
      <c r="R227" s="78"/>
      <c r="S227" s="19"/>
      <c r="T227" s="7"/>
      <c r="U227" s="7"/>
      <c r="V227" s="42"/>
      <c r="W227" s="43"/>
      <c r="X227" s="7"/>
      <c r="Y227" s="6">
        <v>1.21</v>
      </c>
    </row>
    <row r="228" spans="1:252" ht="17.25" x14ac:dyDescent="0.2">
      <c r="A228" s="25"/>
      <c r="B228" s="83" t="s">
        <v>131</v>
      </c>
      <c r="C228" s="5"/>
      <c r="D228" s="53"/>
      <c r="E228" s="54"/>
      <c r="F228" s="55"/>
      <c r="G228" s="54"/>
      <c r="H228" s="55"/>
      <c r="I228" s="54"/>
      <c r="J228" s="55"/>
      <c r="K228" s="54"/>
      <c r="L228" s="55"/>
      <c r="M228" s="54"/>
      <c r="N228" s="55"/>
      <c r="O228" s="54"/>
      <c r="P228" s="55"/>
      <c r="Q228" s="54"/>
      <c r="R228" s="78"/>
      <c r="S228" s="19"/>
      <c r="T228" s="7"/>
      <c r="U228" s="7"/>
      <c r="V228" s="42"/>
      <c r="W228" s="43"/>
      <c r="X228" s="7"/>
      <c r="Y228" s="6">
        <v>1.46</v>
      </c>
    </row>
    <row r="229" spans="1:252" ht="17.25" x14ac:dyDescent="0.2">
      <c r="A229" s="25"/>
      <c r="B229" s="83" t="s">
        <v>123</v>
      </c>
      <c r="C229" s="5"/>
      <c r="D229" s="53"/>
      <c r="E229" s="54"/>
      <c r="F229" s="55"/>
      <c r="G229" s="54"/>
      <c r="H229" s="55"/>
      <c r="I229" s="54"/>
      <c r="J229" s="55"/>
      <c r="K229" s="54"/>
      <c r="L229" s="55"/>
      <c r="M229" s="54"/>
      <c r="N229" s="55"/>
      <c r="O229" s="54"/>
      <c r="P229" s="55"/>
      <c r="Q229" s="54"/>
      <c r="R229" s="78"/>
      <c r="S229" s="19"/>
      <c r="T229" s="7"/>
      <c r="U229" s="7"/>
      <c r="V229" s="42"/>
      <c r="W229" s="43"/>
      <c r="X229" s="7"/>
      <c r="Y229" s="6">
        <v>1.26</v>
      </c>
    </row>
    <row r="230" spans="1:252" ht="17.25" x14ac:dyDescent="0.2">
      <c r="A230" s="25"/>
      <c r="B230" s="88" t="s">
        <v>144</v>
      </c>
      <c r="C230" s="21">
        <v>3</v>
      </c>
      <c r="D230" s="53"/>
      <c r="E230" s="40"/>
      <c r="F230" s="55"/>
      <c r="G230" s="40"/>
      <c r="H230" s="55"/>
      <c r="I230" s="40"/>
      <c r="J230" s="55"/>
      <c r="K230" s="40"/>
      <c r="L230" s="55"/>
      <c r="M230" s="40"/>
      <c r="N230" s="55"/>
      <c r="O230" s="40"/>
      <c r="P230" s="55"/>
      <c r="Q230" s="40"/>
      <c r="R230" s="77"/>
      <c r="S230" s="19"/>
      <c r="T230" s="8"/>
      <c r="U230" s="8"/>
      <c r="V230" s="43"/>
      <c r="W230" s="43"/>
      <c r="X230" s="43"/>
      <c r="Y230" s="19">
        <v>1.23</v>
      </c>
    </row>
    <row r="231" spans="1:252" x14ac:dyDescent="0.15">
      <c r="A231" s="72"/>
      <c r="B231" s="86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</row>
    <row r="232" spans="1:252" ht="14.25" x14ac:dyDescent="0.15">
      <c r="A232" s="73"/>
      <c r="B232" s="87" t="s">
        <v>267</v>
      </c>
      <c r="C232" s="73"/>
      <c r="D232" s="73"/>
      <c r="E232" s="102"/>
      <c r="F232" s="73"/>
      <c r="G232" s="73"/>
      <c r="H232" s="73"/>
      <c r="I232" s="73"/>
      <c r="J232" s="73"/>
      <c r="K232" s="75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AA232" s="71"/>
      <c r="AZ232" s="71"/>
      <c r="BY232" s="71"/>
      <c r="CX232" s="71"/>
      <c r="DW232" s="71"/>
      <c r="EV232" s="71"/>
      <c r="FU232" s="71"/>
      <c r="GT232" s="71"/>
      <c r="HS232" s="71"/>
      <c r="IR232" s="71"/>
    </row>
    <row r="233" spans="1:252" x14ac:dyDescent="0.15">
      <c r="A233" s="26" t="s">
        <v>2</v>
      </c>
      <c r="B233" s="84"/>
      <c r="C233" s="2" t="s">
        <v>3</v>
      </c>
      <c r="D233" s="49">
        <v>1</v>
      </c>
      <c r="E233" s="50" t="s">
        <v>59</v>
      </c>
      <c r="F233" s="49">
        <v>2</v>
      </c>
      <c r="G233" s="50" t="s">
        <v>69</v>
      </c>
      <c r="H233" s="49">
        <v>3</v>
      </c>
      <c r="I233" s="50" t="s">
        <v>277</v>
      </c>
      <c r="J233" s="49">
        <v>4</v>
      </c>
      <c r="K233" s="50" t="s">
        <v>277</v>
      </c>
      <c r="L233" s="49">
        <v>5</v>
      </c>
      <c r="M233" s="50" t="s">
        <v>277</v>
      </c>
      <c r="N233" s="49">
        <v>6</v>
      </c>
      <c r="O233" s="50" t="s">
        <v>281</v>
      </c>
      <c r="P233" s="49">
        <v>7</v>
      </c>
      <c r="Q233" s="50" t="s">
        <v>281</v>
      </c>
      <c r="R233" s="15"/>
      <c r="S233" s="15"/>
      <c r="T233" s="9" t="s">
        <v>4</v>
      </c>
      <c r="U233" s="10" t="s">
        <v>5</v>
      </c>
      <c r="V233" s="44" t="s">
        <v>6</v>
      </c>
      <c r="W233" s="45" t="s">
        <v>7</v>
      </c>
      <c r="X233" s="125" t="s">
        <v>8</v>
      </c>
      <c r="Y233" s="1" t="s">
        <v>6</v>
      </c>
    </row>
    <row r="234" spans="1:252" x14ac:dyDescent="0.15">
      <c r="A234" s="27" t="s">
        <v>49</v>
      </c>
      <c r="B234" s="82"/>
      <c r="C234" s="3"/>
      <c r="D234" s="51"/>
      <c r="E234" s="52" t="s">
        <v>275</v>
      </c>
      <c r="F234" s="51"/>
      <c r="G234" s="52" t="s">
        <v>276</v>
      </c>
      <c r="H234" s="51"/>
      <c r="I234" s="52" t="s">
        <v>278</v>
      </c>
      <c r="J234" s="51"/>
      <c r="K234" s="52" t="s">
        <v>279</v>
      </c>
      <c r="L234" s="51"/>
      <c r="M234" s="52" t="s">
        <v>280</v>
      </c>
      <c r="N234" s="51"/>
      <c r="O234" s="52" t="s">
        <v>282</v>
      </c>
      <c r="P234" s="51"/>
      <c r="Q234" s="52" t="s">
        <v>283</v>
      </c>
      <c r="R234" s="16" t="s">
        <v>9</v>
      </c>
      <c r="S234" s="18" t="s">
        <v>10</v>
      </c>
      <c r="T234" s="13" t="s">
        <v>11</v>
      </c>
      <c r="U234" s="14" t="s">
        <v>12</v>
      </c>
      <c r="V234" s="46" t="s">
        <v>7</v>
      </c>
      <c r="W234" s="41" t="s">
        <v>13</v>
      </c>
      <c r="X234" s="126" t="s">
        <v>14</v>
      </c>
      <c r="Y234" s="4" t="s">
        <v>15</v>
      </c>
    </row>
    <row r="235" spans="1:252" ht="17.25" x14ac:dyDescent="0.2">
      <c r="A235" s="26"/>
      <c r="B235" s="85" t="s">
        <v>132</v>
      </c>
      <c r="C235" s="5"/>
      <c r="D235" s="53"/>
      <c r="E235" s="54">
        <v>1336</v>
      </c>
      <c r="F235" s="55"/>
      <c r="G235" s="54">
        <v>457</v>
      </c>
      <c r="H235" s="55"/>
      <c r="I235" s="54">
        <v>236</v>
      </c>
      <c r="J235" s="55"/>
      <c r="K235" s="54">
        <v>4581</v>
      </c>
      <c r="L235" s="56"/>
      <c r="M235" s="54">
        <v>920</v>
      </c>
      <c r="N235" s="56"/>
      <c r="O235" s="54">
        <v>161</v>
      </c>
      <c r="P235" s="56"/>
      <c r="Q235" s="54">
        <v>68</v>
      </c>
      <c r="R235" s="38">
        <f>SUM(E235:Q235)</f>
        <v>7759</v>
      </c>
      <c r="S235" s="19"/>
      <c r="T235" s="7">
        <v>0</v>
      </c>
      <c r="U235" s="7"/>
      <c r="V235" s="42">
        <v>424</v>
      </c>
      <c r="W235" s="43">
        <v>8183</v>
      </c>
      <c r="X235" s="7">
        <v>0</v>
      </c>
      <c r="Y235" s="6">
        <v>2.4300000000000002</v>
      </c>
    </row>
    <row r="236" spans="1:252" ht="17.25" x14ac:dyDescent="0.2">
      <c r="A236" s="25"/>
      <c r="B236" s="83" t="s">
        <v>269</v>
      </c>
      <c r="C236" s="5"/>
      <c r="D236" s="53"/>
      <c r="E236" s="54">
        <v>917</v>
      </c>
      <c r="F236" s="55"/>
      <c r="G236" s="54">
        <v>1098</v>
      </c>
      <c r="H236" s="55"/>
      <c r="I236" s="54">
        <v>188</v>
      </c>
      <c r="J236" s="55"/>
      <c r="K236" s="54">
        <v>1810</v>
      </c>
      <c r="L236" s="55"/>
      <c r="M236" s="54">
        <v>2000</v>
      </c>
      <c r="N236" s="55"/>
      <c r="O236" s="54">
        <v>65</v>
      </c>
      <c r="P236" s="55"/>
      <c r="Q236" s="54">
        <v>145</v>
      </c>
      <c r="R236" s="38">
        <f t="shared" ref="R236:R241" si="10">SUM(E236:Q236)</f>
        <v>6223</v>
      </c>
      <c r="S236" s="19"/>
      <c r="T236" s="7">
        <v>0</v>
      </c>
      <c r="U236" s="7"/>
      <c r="V236" s="42">
        <v>159</v>
      </c>
      <c r="W236" s="43">
        <v>6382</v>
      </c>
      <c r="X236" s="7">
        <v>1</v>
      </c>
      <c r="Y236" s="6">
        <v>2.04</v>
      </c>
    </row>
    <row r="237" spans="1:252" ht="17.25" x14ac:dyDescent="0.2">
      <c r="A237" s="25"/>
      <c r="B237" s="83" t="s">
        <v>270</v>
      </c>
      <c r="C237" s="5"/>
      <c r="D237" s="53"/>
      <c r="E237" s="54">
        <v>605</v>
      </c>
      <c r="F237" s="55"/>
      <c r="G237" s="54">
        <v>1031</v>
      </c>
      <c r="H237" s="55"/>
      <c r="I237" s="54">
        <v>85</v>
      </c>
      <c r="J237" s="55"/>
      <c r="K237" s="54">
        <v>390</v>
      </c>
      <c r="L237" s="55"/>
      <c r="M237" s="54">
        <v>1623</v>
      </c>
      <c r="N237" s="55"/>
      <c r="O237" s="54">
        <v>45</v>
      </c>
      <c r="P237" s="55"/>
      <c r="Q237" s="54">
        <v>39</v>
      </c>
      <c r="R237" s="38">
        <f t="shared" si="10"/>
        <v>3818</v>
      </c>
      <c r="S237" s="19"/>
      <c r="T237" s="7">
        <v>0</v>
      </c>
      <c r="U237" s="7"/>
      <c r="V237" s="42">
        <v>149</v>
      </c>
      <c r="W237" s="43">
        <v>3967</v>
      </c>
      <c r="X237" s="7">
        <v>0</v>
      </c>
      <c r="Y237" s="6">
        <v>1.92</v>
      </c>
    </row>
    <row r="238" spans="1:252" ht="17.25" x14ac:dyDescent="0.2">
      <c r="A238" s="25"/>
      <c r="B238" s="83" t="s">
        <v>271</v>
      </c>
      <c r="C238" s="5"/>
      <c r="D238" s="53"/>
      <c r="E238" s="54">
        <v>8957</v>
      </c>
      <c r="F238" s="55"/>
      <c r="G238" s="54">
        <v>11799</v>
      </c>
      <c r="H238" s="55"/>
      <c r="I238" s="54">
        <v>1941</v>
      </c>
      <c r="J238" s="55"/>
      <c r="K238" s="54">
        <v>1942</v>
      </c>
      <c r="L238" s="55"/>
      <c r="M238" s="54">
        <v>5322</v>
      </c>
      <c r="N238" s="55"/>
      <c r="O238" s="54">
        <v>652</v>
      </c>
      <c r="P238" s="55"/>
      <c r="Q238" s="54">
        <v>99</v>
      </c>
      <c r="R238" s="38">
        <f t="shared" si="10"/>
        <v>30712</v>
      </c>
      <c r="S238" s="19"/>
      <c r="T238" s="7">
        <v>0</v>
      </c>
      <c r="U238" s="7"/>
      <c r="V238" s="42">
        <v>473</v>
      </c>
      <c r="W238" s="43">
        <v>31185</v>
      </c>
      <c r="X238" s="7">
        <v>0</v>
      </c>
      <c r="Y238" s="6">
        <v>1.7</v>
      </c>
    </row>
    <row r="239" spans="1:252" ht="17.25" x14ac:dyDescent="0.2">
      <c r="A239" s="25"/>
      <c r="B239" s="83" t="s">
        <v>274</v>
      </c>
      <c r="C239" s="5"/>
      <c r="D239" s="53"/>
      <c r="E239" s="54">
        <v>2612</v>
      </c>
      <c r="F239" s="55"/>
      <c r="G239" s="54">
        <v>279</v>
      </c>
      <c r="H239" s="55"/>
      <c r="I239" s="54">
        <v>3689</v>
      </c>
      <c r="J239" s="55"/>
      <c r="K239" s="54">
        <v>2081</v>
      </c>
      <c r="L239" s="55"/>
      <c r="M239" s="54">
        <v>271</v>
      </c>
      <c r="N239" s="55"/>
      <c r="O239" s="54">
        <v>1106</v>
      </c>
      <c r="P239" s="55"/>
      <c r="Q239" s="54">
        <v>22</v>
      </c>
      <c r="R239" s="38">
        <f t="shared" si="10"/>
        <v>10060</v>
      </c>
      <c r="S239" s="19"/>
      <c r="T239" s="7">
        <v>0</v>
      </c>
      <c r="U239" s="7"/>
      <c r="V239" s="42">
        <v>202</v>
      </c>
      <c r="W239" s="43">
        <v>10262</v>
      </c>
      <c r="X239" s="7">
        <v>0</v>
      </c>
      <c r="Y239" s="6">
        <v>1.47</v>
      </c>
    </row>
    <row r="240" spans="1:252" ht="17.25" x14ac:dyDescent="0.2">
      <c r="A240" s="25"/>
      <c r="B240" s="83" t="s">
        <v>272</v>
      </c>
      <c r="C240" s="5"/>
      <c r="D240" s="53"/>
      <c r="E240" s="54">
        <v>4301</v>
      </c>
      <c r="F240" s="55"/>
      <c r="G240" s="54">
        <v>82</v>
      </c>
      <c r="H240" s="55"/>
      <c r="I240" s="54">
        <v>1085</v>
      </c>
      <c r="J240" s="55"/>
      <c r="K240" s="54">
        <v>687</v>
      </c>
      <c r="L240" s="55"/>
      <c r="M240" s="54">
        <v>158</v>
      </c>
      <c r="N240" s="55"/>
      <c r="O240" s="54">
        <v>1678</v>
      </c>
      <c r="P240" s="55"/>
      <c r="Q240" s="54">
        <v>13</v>
      </c>
      <c r="R240" s="38">
        <f t="shared" si="10"/>
        <v>8004</v>
      </c>
      <c r="S240" s="19"/>
      <c r="T240" s="7">
        <v>0</v>
      </c>
      <c r="U240" s="7"/>
      <c r="V240" s="42">
        <v>76</v>
      </c>
      <c r="W240" s="43">
        <v>8080</v>
      </c>
      <c r="X240" s="7">
        <v>4</v>
      </c>
      <c r="Y240" s="6">
        <v>1.92</v>
      </c>
    </row>
    <row r="241" spans="1:25" ht="17.25" x14ac:dyDescent="0.2">
      <c r="A241" s="25"/>
      <c r="B241" s="83" t="s">
        <v>273</v>
      </c>
      <c r="C241" s="5"/>
      <c r="D241" s="53"/>
      <c r="E241" s="54">
        <v>2100</v>
      </c>
      <c r="F241" s="55"/>
      <c r="G241" s="54">
        <v>117</v>
      </c>
      <c r="H241" s="55"/>
      <c r="I241" s="54">
        <v>7288</v>
      </c>
      <c r="J241" s="55"/>
      <c r="K241" s="54">
        <v>76</v>
      </c>
      <c r="L241" s="55"/>
      <c r="M241" s="54">
        <v>133</v>
      </c>
      <c r="N241" s="55"/>
      <c r="O241" s="54">
        <v>450</v>
      </c>
      <c r="P241" s="55"/>
      <c r="Q241" s="54">
        <v>9</v>
      </c>
      <c r="R241" s="38">
        <f t="shared" si="10"/>
        <v>10173</v>
      </c>
      <c r="S241" s="19"/>
      <c r="T241" s="7">
        <v>0</v>
      </c>
      <c r="U241" s="7"/>
      <c r="V241" s="42">
        <v>255</v>
      </c>
      <c r="W241" s="43">
        <v>10428</v>
      </c>
      <c r="X241" s="7">
        <v>4</v>
      </c>
      <c r="Y241" s="6"/>
    </row>
    <row r="242" spans="1:25" ht="17.25" x14ac:dyDescent="0.2">
      <c r="A242" s="25"/>
      <c r="B242" s="88" t="s">
        <v>268</v>
      </c>
      <c r="C242" s="21">
        <v>3</v>
      </c>
      <c r="D242" s="53"/>
      <c r="E242" s="40">
        <f>SUM(E233:E241)</f>
        <v>20828</v>
      </c>
      <c r="F242" s="55"/>
      <c r="G242" s="40">
        <f>SUM(G233:G241)</f>
        <v>14863</v>
      </c>
      <c r="H242" s="55"/>
      <c r="I242" s="40">
        <f>SUM(I233:I241)</f>
        <v>14512</v>
      </c>
      <c r="J242" s="55"/>
      <c r="K242" s="40">
        <f>SUM(K233:K241)</f>
        <v>11567</v>
      </c>
      <c r="L242" s="55"/>
      <c r="M242" s="40">
        <f>SUM(M233:M241)</f>
        <v>10427</v>
      </c>
      <c r="N242" s="55"/>
      <c r="O242" s="40">
        <f>SUM(O233:O241)</f>
        <v>4157</v>
      </c>
      <c r="P242" s="55"/>
      <c r="Q242" s="40">
        <f>SUM(Q233:Q241)</f>
        <v>395</v>
      </c>
      <c r="R242" s="38">
        <f>SUM(R233:R241)</f>
        <v>76749</v>
      </c>
      <c r="S242" s="19"/>
      <c r="T242" s="8">
        <f t="shared" ref="T242:X242" si="11">SUM(T233:T241)</f>
        <v>0</v>
      </c>
      <c r="U242" s="8">
        <f t="shared" si="11"/>
        <v>0</v>
      </c>
      <c r="V242" s="43">
        <f t="shared" si="11"/>
        <v>1738</v>
      </c>
      <c r="W242" s="43">
        <f t="shared" si="11"/>
        <v>78487</v>
      </c>
      <c r="X242" s="8">
        <f t="shared" si="11"/>
        <v>9</v>
      </c>
      <c r="Y242" s="19">
        <v>1.91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60" orientation="landscape" horizontalDpi="300" verticalDpi="300" r:id="rId1"/>
  <headerFooter alignWithMargins="0"/>
  <rowBreaks count="3" manualBreakCount="3">
    <brk id="117" max="16383" man="1"/>
    <brk id="169" max="16383" man="1"/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2018-11-28T00:08:53Z</cp:lastPrinted>
  <dcterms:created xsi:type="dcterms:W3CDTF">2018-11-06T01:14:22Z</dcterms:created>
  <dcterms:modified xsi:type="dcterms:W3CDTF">2018-11-29T05:55:28Z</dcterms:modified>
</cp:coreProperties>
</file>