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kengik!$A$193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R129" i="1" l="1"/>
  <c r="R124" i="1"/>
  <c r="R137" i="1" l="1"/>
  <c r="X137" i="1"/>
  <c r="W137" i="1"/>
  <c r="V137" i="1"/>
  <c r="R84" i="1" l="1"/>
  <c r="R157" i="1" l="1"/>
  <c r="R152" i="1"/>
  <c r="R142" i="1"/>
  <c r="R114" i="1"/>
  <c r="R109" i="1"/>
  <c r="R104" i="1"/>
  <c r="R99" i="1" l="1"/>
  <c r="R74" i="1" l="1"/>
  <c r="R69" i="1"/>
  <c r="R44" i="1"/>
  <c r="R39" i="1"/>
  <c r="R24" i="1" l="1"/>
  <c r="R19" i="1"/>
  <c r="X152" i="1" l="1"/>
  <c r="W152" i="1"/>
  <c r="V152" i="1"/>
  <c r="X134" i="1"/>
  <c r="W134" i="1"/>
  <c r="V134" i="1"/>
  <c r="R64" i="1"/>
  <c r="R9" i="1"/>
  <c r="X157" i="1" l="1"/>
  <c r="W157" i="1"/>
  <c r="V157" i="1"/>
  <c r="U157" i="1"/>
  <c r="T157" i="1"/>
  <c r="W109" i="1"/>
  <c r="X109" i="1"/>
  <c r="V109" i="1"/>
  <c r="U109" i="1"/>
  <c r="T109" i="1"/>
  <c r="W9" i="1" l="1"/>
  <c r="X142" i="1" l="1"/>
  <c r="W142" i="1"/>
  <c r="V142" i="1"/>
  <c r="U142" i="1"/>
  <c r="T142" i="1"/>
  <c r="X119" i="1"/>
  <c r="R54" i="1"/>
  <c r="R34" i="1" l="1"/>
  <c r="U114" i="1"/>
  <c r="X114" i="1" l="1"/>
  <c r="W114" i="1"/>
  <c r="V114" i="1"/>
  <c r="T114" i="1"/>
  <c r="R29" i="1" l="1"/>
  <c r="W147" i="1"/>
  <c r="V147" i="1"/>
  <c r="R94" i="1"/>
  <c r="R147" i="1" l="1"/>
  <c r="W124" i="1"/>
  <c r="V124" i="1"/>
  <c r="R79" i="1"/>
  <c r="R49" i="1"/>
  <c r="R59" i="1" l="1"/>
  <c r="W119" i="1" l="1"/>
  <c r="V119" i="1"/>
  <c r="R14" i="1"/>
  <c r="R89" i="1"/>
  <c r="R119" i="1" l="1"/>
</calcChain>
</file>

<file path=xl/sharedStrings.xml><?xml version="1.0" encoding="utf-8"?>
<sst xmlns="http://schemas.openxmlformats.org/spreadsheetml/2006/main" count="852" uniqueCount="215">
  <si>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</si>
  <si>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</si>
  <si>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</si>
  <si>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</si>
  <si>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</si>
  <si>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</si>
  <si>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</si>
  <si>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</si>
  <si>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</si>
  <si>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計</t>
  </si>
  <si>
    <t>開票率</t>
  </si>
  <si>
    <t>切捨て票</t>
  </si>
  <si>
    <t>属しない票</t>
  </si>
  <si>
    <t>総数</t>
  </si>
  <si>
    <t>その他</t>
  </si>
  <si>
    <t>投票率</t>
  </si>
  <si>
    <t>自由民主党</t>
  </si>
  <si>
    <t xml:space="preserve"> 市川市</t>
  </si>
  <si>
    <t xml:space="preserve"> 船橋市</t>
  </si>
  <si>
    <t xml:space="preserve"> 野田市</t>
  </si>
  <si>
    <t xml:space="preserve"> 佐倉市</t>
  </si>
  <si>
    <t xml:space="preserve"> 柏市</t>
  </si>
  <si>
    <t>＊印旛郡計</t>
  </si>
  <si>
    <t>＊香取郡計</t>
  </si>
  <si>
    <t>＊山武郡計</t>
  </si>
  <si>
    <t>市区町村＼候補者</t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</si>
  <si>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</si>
  <si>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</si>
  <si>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船橋市選挙区</t>
    <phoneticPr fontId="3"/>
  </si>
  <si>
    <t xml:space="preserve"> 柏市選挙区</t>
    <phoneticPr fontId="3"/>
  </si>
  <si>
    <t>香取郡選挙区</t>
    <phoneticPr fontId="3"/>
  </si>
  <si>
    <t>山武郡選挙区</t>
    <phoneticPr fontId="3"/>
  </si>
  <si>
    <t>自由民主党</t>
    <rPh sb="0" eb="2">
      <t>ジユウ</t>
    </rPh>
    <rPh sb="2" eb="5">
      <t>ミンシュトウ</t>
    </rPh>
    <phoneticPr fontId="3"/>
  </si>
  <si>
    <t>日本社会党</t>
    <rPh sb="0" eb="2">
      <t>ニホン</t>
    </rPh>
    <rPh sb="2" eb="5">
      <t>シャカイトウ</t>
    </rPh>
    <phoneticPr fontId="3"/>
  </si>
  <si>
    <t xml:space="preserve"> 習志野市選挙区</t>
    <rPh sb="1" eb="4">
      <t>ナラシノ</t>
    </rPh>
    <phoneticPr fontId="3"/>
  </si>
  <si>
    <t xml:space="preserve"> 習志野市</t>
    <rPh sb="1" eb="4">
      <t>ナラシノ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</si>
  <si>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</si>
  <si>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</si>
  <si>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</si>
  <si>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</si>
  <si>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</si>
  <si>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 xml:space="preserve"> 千葉市選挙区</t>
    <rPh sb="4" eb="7">
      <t>センキョク</t>
    </rPh>
    <phoneticPr fontId="3"/>
  </si>
  <si>
    <t>吉原　鉄治</t>
    <rPh sb="0" eb="2">
      <t>ヨシハラ</t>
    </rPh>
    <rPh sb="3" eb="5">
      <t>テツジ</t>
    </rPh>
    <phoneticPr fontId="3"/>
  </si>
  <si>
    <t>日本共産党</t>
    <rPh sb="0" eb="2">
      <t>ニホン</t>
    </rPh>
    <rPh sb="2" eb="5">
      <t>キョウサントウ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</si>
  <si>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</si>
  <si>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</si>
  <si>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 xml:space="preserve"> 八日市場市選挙区</t>
    <rPh sb="1" eb="5">
      <t>ヨウカイチバ</t>
    </rPh>
    <rPh sb="5" eb="6">
      <t>シ</t>
    </rPh>
    <phoneticPr fontId="3"/>
  </si>
  <si>
    <t xml:space="preserve"> 八日市場市</t>
    <rPh sb="1" eb="5">
      <t>ヨウカイチバ</t>
    </rPh>
    <rPh sb="5" eb="6">
      <t>シ</t>
    </rPh>
    <phoneticPr fontId="3"/>
  </si>
  <si>
    <t>匝瑳郡選挙区</t>
    <rPh sb="0" eb="2">
      <t>ソウサ</t>
    </rPh>
    <rPh sb="3" eb="6">
      <t>センキョク</t>
    </rPh>
    <phoneticPr fontId="3"/>
  </si>
  <si>
    <t>長生郡選挙区</t>
    <rPh sb="0" eb="2">
      <t>チョウセイ</t>
    </rPh>
    <phoneticPr fontId="3"/>
  </si>
  <si>
    <t>＊長生郡計</t>
    <rPh sb="1" eb="4">
      <t>チョウセイグン</t>
    </rPh>
    <phoneticPr fontId="3"/>
  </si>
  <si>
    <t xml:space="preserve"> 成田市選挙区</t>
    <rPh sb="1" eb="3">
      <t>ナリタ</t>
    </rPh>
    <phoneticPr fontId="3"/>
  </si>
  <si>
    <t xml:space="preserve"> 成田市</t>
    <rPh sb="1" eb="3">
      <t>ナリタ</t>
    </rPh>
    <phoneticPr fontId="3"/>
  </si>
  <si>
    <t xml:space="preserve"> 佐原市選挙区</t>
    <rPh sb="1" eb="3">
      <t>サワラ</t>
    </rPh>
    <rPh sb="3" eb="4">
      <t>シ</t>
    </rPh>
    <phoneticPr fontId="3"/>
  </si>
  <si>
    <t xml:space="preserve"> 佐原市</t>
    <rPh sb="1" eb="3">
      <t>サワラ</t>
    </rPh>
    <rPh sb="3" eb="4">
      <t>シ</t>
    </rPh>
    <phoneticPr fontId="3"/>
  </si>
  <si>
    <t xml:space="preserve"> 旭市選挙区</t>
    <rPh sb="1" eb="2">
      <t>アサヒ</t>
    </rPh>
    <rPh sb="2" eb="3">
      <t>シ</t>
    </rPh>
    <rPh sb="3" eb="6">
      <t>センキョク</t>
    </rPh>
    <phoneticPr fontId="3"/>
  </si>
  <si>
    <t xml:space="preserve"> 旭市</t>
    <rPh sb="1" eb="2">
      <t>アサヒ</t>
    </rPh>
    <rPh sb="2" eb="3">
      <t>シ</t>
    </rPh>
    <phoneticPr fontId="3"/>
  </si>
  <si>
    <t>海上郡選挙区</t>
    <rPh sb="0" eb="2">
      <t>ウナカミ</t>
    </rPh>
    <rPh sb="2" eb="3">
      <t>グン</t>
    </rPh>
    <rPh sb="3" eb="6">
      <t>センキョク</t>
    </rPh>
    <phoneticPr fontId="3"/>
  </si>
  <si>
    <t xml:space="preserve"> 東金市選挙区</t>
    <rPh sb="1" eb="3">
      <t>トウガネ</t>
    </rPh>
    <rPh sb="3" eb="4">
      <t>シ</t>
    </rPh>
    <rPh sb="4" eb="7">
      <t>センキョク</t>
    </rPh>
    <phoneticPr fontId="3"/>
  </si>
  <si>
    <t xml:space="preserve"> 東金市</t>
    <rPh sb="1" eb="3">
      <t>トウガネ</t>
    </rPh>
    <rPh sb="3" eb="4">
      <t>シ</t>
    </rPh>
    <phoneticPr fontId="3"/>
  </si>
  <si>
    <t xml:space="preserve"> 茂原市選挙区</t>
    <rPh sb="1" eb="3">
      <t>モバラ</t>
    </rPh>
    <rPh sb="3" eb="4">
      <t>シ</t>
    </rPh>
    <phoneticPr fontId="3"/>
  </si>
  <si>
    <t xml:space="preserve"> 茂原市</t>
    <rPh sb="1" eb="2">
      <t>シゲル</t>
    </rPh>
    <rPh sb="3" eb="4">
      <t>シ</t>
    </rPh>
    <phoneticPr fontId="3"/>
  </si>
  <si>
    <t xml:space="preserve"> 勝浦市選挙区</t>
    <rPh sb="1" eb="3">
      <t>カツウラ</t>
    </rPh>
    <phoneticPr fontId="3"/>
  </si>
  <si>
    <t xml:space="preserve"> 勝浦市</t>
    <rPh sb="1" eb="3">
      <t>カツウラ</t>
    </rPh>
    <phoneticPr fontId="3"/>
  </si>
  <si>
    <t>夷隅郡選挙区</t>
    <rPh sb="0" eb="2">
      <t>イスミ</t>
    </rPh>
    <rPh sb="2" eb="3">
      <t>グン</t>
    </rPh>
    <phoneticPr fontId="3"/>
  </si>
  <si>
    <t xml:space="preserve"> 館山市選挙区</t>
    <rPh sb="1" eb="3">
      <t>タテヤマ</t>
    </rPh>
    <rPh sb="3" eb="4">
      <t>シ</t>
    </rPh>
    <phoneticPr fontId="3"/>
  </si>
  <si>
    <t xml:space="preserve"> 館山市</t>
    <rPh sb="1" eb="3">
      <t>タテヤマ</t>
    </rPh>
    <rPh sb="3" eb="4">
      <t>シ</t>
    </rPh>
    <phoneticPr fontId="3"/>
  </si>
  <si>
    <t>安房郡選挙区</t>
    <rPh sb="0" eb="2">
      <t>アワ</t>
    </rPh>
    <rPh sb="2" eb="3">
      <t>グン</t>
    </rPh>
    <phoneticPr fontId="3"/>
  </si>
  <si>
    <t>山村　実</t>
    <rPh sb="0" eb="2">
      <t>ヤマムラ</t>
    </rPh>
    <rPh sb="3" eb="4">
      <t>ミノル</t>
    </rPh>
    <phoneticPr fontId="3"/>
  </si>
  <si>
    <t>渡辺　昇司</t>
    <rPh sb="0" eb="2">
      <t>ワタナベ</t>
    </rPh>
    <rPh sb="3" eb="5">
      <t>ショウジ</t>
    </rPh>
    <phoneticPr fontId="3"/>
  </si>
  <si>
    <t>＊安房郡計</t>
    <rPh sb="1" eb="3">
      <t>アワ</t>
    </rPh>
    <rPh sb="3" eb="4">
      <t>グン</t>
    </rPh>
    <rPh sb="4" eb="5">
      <t>ケイ</t>
    </rPh>
    <phoneticPr fontId="3"/>
  </si>
  <si>
    <t>＊夷隅郡計</t>
    <rPh sb="1" eb="3">
      <t>イスミ</t>
    </rPh>
    <rPh sb="3" eb="4">
      <t>グン</t>
    </rPh>
    <rPh sb="4" eb="5">
      <t>ケイ</t>
    </rPh>
    <phoneticPr fontId="3"/>
  </si>
  <si>
    <t>＊匝瑳郡計</t>
    <rPh sb="1" eb="3">
      <t>ソウサ</t>
    </rPh>
    <phoneticPr fontId="3"/>
  </si>
  <si>
    <t>＊海上郡計</t>
    <rPh sb="1" eb="3">
      <t>ウナカミ</t>
    </rPh>
    <phoneticPr fontId="3"/>
  </si>
  <si>
    <t>加藤　正蔵</t>
    <rPh sb="0" eb="2">
      <t>カトウ</t>
    </rPh>
    <rPh sb="3" eb="5">
      <t>セイゾウ</t>
    </rPh>
    <phoneticPr fontId="3"/>
  </si>
  <si>
    <t>日本社会党</t>
    <rPh sb="0" eb="2">
      <t>ニホン</t>
    </rPh>
    <rPh sb="2" eb="4">
      <t>シャカイ</t>
    </rPh>
    <rPh sb="4" eb="5">
      <t>トウ</t>
    </rPh>
    <phoneticPr fontId="3"/>
  </si>
  <si>
    <t>鈴木　勝</t>
    <rPh sb="0" eb="2">
      <t>スズキ</t>
    </rPh>
    <rPh sb="3" eb="4">
      <t>マサル</t>
    </rPh>
    <phoneticPr fontId="3"/>
  </si>
  <si>
    <t>渡辺　実</t>
    <rPh sb="0" eb="2">
      <t>ワタナベ</t>
    </rPh>
    <rPh sb="3" eb="4">
      <t>ミノル</t>
    </rPh>
    <phoneticPr fontId="3"/>
  </si>
  <si>
    <t>坂井　時夫</t>
    <rPh sb="0" eb="2">
      <t>サカイ</t>
    </rPh>
    <rPh sb="3" eb="5">
      <t>トキオ</t>
    </rPh>
    <phoneticPr fontId="3"/>
  </si>
  <si>
    <t>鎌形　敏夫</t>
    <rPh sb="0" eb="2">
      <t>カマガタ</t>
    </rPh>
    <rPh sb="3" eb="5">
      <t>トシオ</t>
    </rPh>
    <phoneticPr fontId="3"/>
  </si>
  <si>
    <t>八代　重信</t>
    <rPh sb="0" eb="2">
      <t>ヤシロ</t>
    </rPh>
    <rPh sb="3" eb="5">
      <t>シゲノブ</t>
    </rPh>
    <phoneticPr fontId="3"/>
  </si>
  <si>
    <t>渡辺　寛一</t>
    <rPh sb="0" eb="2">
      <t>ワタナベ</t>
    </rPh>
    <rPh sb="3" eb="5">
      <t>カンイチ</t>
    </rPh>
    <phoneticPr fontId="3"/>
  </si>
  <si>
    <t>高橋　祐二</t>
    <rPh sb="0" eb="2">
      <t>タカハシ</t>
    </rPh>
    <rPh sb="3" eb="5">
      <t>ユウジ</t>
    </rPh>
    <phoneticPr fontId="3"/>
  </si>
  <si>
    <t>原　秀夫</t>
    <rPh sb="0" eb="1">
      <t>ハラ</t>
    </rPh>
    <rPh sb="2" eb="4">
      <t>ヒデオ</t>
    </rPh>
    <phoneticPr fontId="3"/>
  </si>
  <si>
    <t>桜井　熊雄</t>
    <rPh sb="0" eb="2">
      <t>サクライ</t>
    </rPh>
    <rPh sb="3" eb="5">
      <t>クマオ</t>
    </rPh>
    <phoneticPr fontId="3"/>
  </si>
  <si>
    <t>足立　信義</t>
    <rPh sb="0" eb="2">
      <t>アダチ</t>
    </rPh>
    <rPh sb="3" eb="5">
      <t>ノブヨシ</t>
    </rPh>
    <phoneticPr fontId="3"/>
  </si>
  <si>
    <t>千葉市</t>
    <rPh sb="0" eb="3">
      <t>チバシ</t>
    </rPh>
    <phoneticPr fontId="3"/>
  </si>
  <si>
    <t>佐藤　実</t>
    <rPh sb="0" eb="2">
      <t>サトウ</t>
    </rPh>
    <rPh sb="3" eb="4">
      <t>ミノル</t>
    </rPh>
    <phoneticPr fontId="3"/>
  </si>
  <si>
    <t>佐藤　信平</t>
    <rPh sb="0" eb="2">
      <t>サトウ</t>
    </rPh>
    <rPh sb="3" eb="5">
      <t>シンペイ</t>
    </rPh>
    <phoneticPr fontId="3"/>
  </si>
  <si>
    <t xml:space="preserve"> 市川市選挙区</t>
    <phoneticPr fontId="3"/>
  </si>
  <si>
    <t>山本　政蔵</t>
    <rPh sb="0" eb="2">
      <t>ヤマモト</t>
    </rPh>
    <rPh sb="3" eb="5">
      <t>セイゾウ</t>
    </rPh>
    <phoneticPr fontId="3"/>
  </si>
  <si>
    <t>野田市選挙区</t>
    <rPh sb="2" eb="3">
      <t>シ</t>
    </rPh>
    <phoneticPr fontId="3"/>
  </si>
  <si>
    <t>染谷　誠</t>
    <rPh sb="0" eb="2">
      <t>ソメヤ</t>
    </rPh>
    <rPh sb="3" eb="4">
      <t>マコト</t>
    </rPh>
    <phoneticPr fontId="3"/>
  </si>
  <si>
    <t>小川　国彦</t>
    <rPh sb="0" eb="2">
      <t>オガワ</t>
    </rPh>
    <rPh sb="3" eb="5">
      <t>クニヒコ</t>
    </rPh>
    <phoneticPr fontId="3"/>
  </si>
  <si>
    <t>加瀬　喜七</t>
    <rPh sb="0" eb="2">
      <t>カセ</t>
    </rPh>
    <rPh sb="3" eb="4">
      <t>ヨロコ</t>
    </rPh>
    <rPh sb="4" eb="5">
      <t>ナナ</t>
    </rPh>
    <phoneticPr fontId="3"/>
  </si>
  <si>
    <t>内藤　良一</t>
    <rPh sb="0" eb="2">
      <t>ナイトウ</t>
    </rPh>
    <rPh sb="3" eb="5">
      <t>リョウイチ</t>
    </rPh>
    <phoneticPr fontId="3"/>
  </si>
  <si>
    <t>井上　裕</t>
    <rPh sb="0" eb="2">
      <t>イノウエ</t>
    </rPh>
    <rPh sb="3" eb="4">
      <t>ユタカ</t>
    </rPh>
    <phoneticPr fontId="3"/>
  </si>
  <si>
    <t>畔蒜　源之助</t>
    <rPh sb="0" eb="2">
      <t>アビル</t>
    </rPh>
    <rPh sb="3" eb="6">
      <t>ゲンノスケ</t>
    </rPh>
    <phoneticPr fontId="3"/>
  </si>
  <si>
    <t>狩野　政一</t>
    <rPh sb="0" eb="2">
      <t>カノウ</t>
    </rPh>
    <rPh sb="3" eb="5">
      <t>マサカズ</t>
    </rPh>
    <phoneticPr fontId="3"/>
  </si>
  <si>
    <t>市原　正利</t>
    <rPh sb="0" eb="2">
      <t>イチハラ</t>
    </rPh>
    <rPh sb="3" eb="5">
      <t>マサトシ</t>
    </rPh>
    <phoneticPr fontId="3"/>
  </si>
  <si>
    <t>小高　艶三</t>
    <rPh sb="0" eb="2">
      <t>オダカ</t>
    </rPh>
    <rPh sb="3" eb="4">
      <t>ツヤ</t>
    </rPh>
    <rPh sb="4" eb="5">
      <t>サン</t>
    </rPh>
    <phoneticPr fontId="3"/>
  </si>
  <si>
    <t>堀江　弘太</t>
    <rPh sb="0" eb="2">
      <t>ホリエ</t>
    </rPh>
    <rPh sb="3" eb="5">
      <t>ヒロタ</t>
    </rPh>
    <phoneticPr fontId="3"/>
  </si>
  <si>
    <t>君津郡選挙区</t>
    <rPh sb="0" eb="2">
      <t>キミツ</t>
    </rPh>
    <rPh sb="2" eb="3">
      <t>グン</t>
    </rPh>
    <phoneticPr fontId="3"/>
  </si>
  <si>
    <t>＊君津郡計</t>
    <rPh sb="1" eb="3">
      <t>キミツ</t>
    </rPh>
    <rPh sb="3" eb="4">
      <t>グン</t>
    </rPh>
    <rPh sb="4" eb="5">
      <t>ケイ</t>
    </rPh>
    <phoneticPr fontId="3"/>
  </si>
  <si>
    <t>金瀬　俊雄</t>
    <rPh sb="0" eb="1">
      <t>カネ</t>
    </rPh>
    <rPh sb="1" eb="2">
      <t>セ</t>
    </rPh>
    <rPh sb="3" eb="5">
      <t>トシオ</t>
    </rPh>
    <phoneticPr fontId="3"/>
  </si>
  <si>
    <t>加藤　一郎</t>
    <rPh sb="0" eb="2">
      <t>カトウ</t>
    </rPh>
    <rPh sb="3" eb="5">
      <t>イチロウ</t>
    </rPh>
    <phoneticPr fontId="3"/>
  </si>
  <si>
    <t>無所属</t>
    <rPh sb="0" eb="3">
      <t>ムショゾク</t>
    </rPh>
    <phoneticPr fontId="3"/>
  </si>
  <si>
    <t>渡辺　良雄</t>
    <rPh sb="0" eb="2">
      <t>ワタナベ</t>
    </rPh>
    <rPh sb="3" eb="5">
      <t>ヨシオ</t>
    </rPh>
    <phoneticPr fontId="3"/>
  </si>
  <si>
    <t>鈴木　宣三</t>
    <rPh sb="0" eb="2">
      <t>スズキ</t>
    </rPh>
    <rPh sb="3" eb="4">
      <t>セン</t>
    </rPh>
    <rPh sb="4" eb="5">
      <t>サン</t>
    </rPh>
    <phoneticPr fontId="3"/>
  </si>
  <si>
    <t>大川　勇</t>
    <rPh sb="0" eb="2">
      <t>オオカワ</t>
    </rPh>
    <rPh sb="3" eb="4">
      <t>イサム</t>
    </rPh>
    <phoneticPr fontId="3"/>
  </si>
  <si>
    <t>佐藤　直右</t>
    <rPh sb="0" eb="2">
      <t>サトウ</t>
    </rPh>
    <rPh sb="3" eb="4">
      <t>ナオ</t>
    </rPh>
    <rPh sb="4" eb="5">
      <t>ミギ</t>
    </rPh>
    <phoneticPr fontId="3"/>
  </si>
  <si>
    <t>長友　康生</t>
    <rPh sb="0" eb="2">
      <t>ナガトモ</t>
    </rPh>
    <rPh sb="3" eb="5">
      <t>コウセイ</t>
    </rPh>
    <phoneticPr fontId="3"/>
  </si>
  <si>
    <t>新堀　正</t>
    <rPh sb="0" eb="2">
      <t>シンボリ</t>
    </rPh>
    <rPh sb="3" eb="4">
      <t>タダシ</t>
    </rPh>
    <phoneticPr fontId="3"/>
  </si>
  <si>
    <t>佐川　四郎</t>
    <rPh sb="0" eb="2">
      <t>サガワ</t>
    </rPh>
    <rPh sb="3" eb="5">
      <t>シロウ</t>
    </rPh>
    <phoneticPr fontId="3"/>
  </si>
  <si>
    <t>菅野　儀作</t>
    <rPh sb="0" eb="2">
      <t>スガノ</t>
    </rPh>
    <rPh sb="3" eb="5">
      <t>ギサク</t>
    </rPh>
    <phoneticPr fontId="3"/>
  </si>
  <si>
    <t>秋元　信郎</t>
    <rPh sb="0" eb="2">
      <t>アキモト</t>
    </rPh>
    <rPh sb="3" eb="4">
      <t>ノブ</t>
    </rPh>
    <rPh sb="4" eb="5">
      <t>ロウ</t>
    </rPh>
    <phoneticPr fontId="3"/>
  </si>
  <si>
    <t>市原郡選挙区</t>
    <rPh sb="0" eb="2">
      <t>イチハラ</t>
    </rPh>
    <rPh sb="2" eb="3">
      <t>グン</t>
    </rPh>
    <rPh sb="3" eb="6">
      <t>センキョク</t>
    </rPh>
    <phoneticPr fontId="3"/>
  </si>
  <si>
    <t>＊市原郡計</t>
    <rPh sb="1" eb="3">
      <t>イチハラ</t>
    </rPh>
    <rPh sb="3" eb="4">
      <t>グン</t>
    </rPh>
    <rPh sb="4" eb="5">
      <t>ケイ</t>
    </rPh>
    <phoneticPr fontId="3"/>
  </si>
  <si>
    <t>東葛飾郡選挙区</t>
    <rPh sb="0" eb="1">
      <t>ヒガシ</t>
    </rPh>
    <rPh sb="1" eb="3">
      <t>カツシカ</t>
    </rPh>
    <rPh sb="4" eb="7">
      <t>センキョク</t>
    </rPh>
    <phoneticPr fontId="3"/>
  </si>
  <si>
    <t>＊東葛飾郡計</t>
    <rPh sb="1" eb="4">
      <t>ヒガシカツシカ</t>
    </rPh>
    <phoneticPr fontId="3"/>
  </si>
  <si>
    <t>松本　清</t>
    <rPh sb="0" eb="2">
      <t>マツモト</t>
    </rPh>
    <rPh sb="3" eb="4">
      <t>キヨシ</t>
    </rPh>
    <phoneticPr fontId="3"/>
  </si>
  <si>
    <t>中村　小仁太</t>
    <rPh sb="0" eb="2">
      <t>ナカムラ</t>
    </rPh>
    <rPh sb="3" eb="4">
      <t>コ</t>
    </rPh>
    <rPh sb="4" eb="5">
      <t>ジン</t>
    </rPh>
    <rPh sb="5" eb="6">
      <t>フトシ</t>
    </rPh>
    <phoneticPr fontId="3"/>
  </si>
  <si>
    <t>荘司　勇</t>
    <rPh sb="0" eb="2">
      <t>ショウジ</t>
    </rPh>
    <rPh sb="3" eb="4">
      <t>イサム</t>
    </rPh>
    <phoneticPr fontId="3"/>
  </si>
  <si>
    <t>鈴木　惣之助</t>
    <rPh sb="0" eb="2">
      <t>スズキ</t>
    </rPh>
    <rPh sb="3" eb="6">
      <t>ソウノスケ</t>
    </rPh>
    <phoneticPr fontId="3"/>
  </si>
  <si>
    <t>厚海　熊太郎</t>
    <rPh sb="0" eb="2">
      <t>アツミ</t>
    </rPh>
    <rPh sb="3" eb="4">
      <t>クマ</t>
    </rPh>
    <rPh sb="4" eb="6">
      <t>タロウ</t>
    </rPh>
    <phoneticPr fontId="3"/>
  </si>
  <si>
    <t>鷲見　正人</t>
    <rPh sb="0" eb="2">
      <t>スミ</t>
    </rPh>
    <rPh sb="3" eb="5">
      <t>マサト</t>
    </rPh>
    <phoneticPr fontId="3"/>
  </si>
  <si>
    <t>長島　一</t>
    <rPh sb="0" eb="2">
      <t>ナガシマ</t>
    </rPh>
    <rPh sb="3" eb="4">
      <t>イチ</t>
    </rPh>
    <phoneticPr fontId="3"/>
  </si>
  <si>
    <t>林　長太郎</t>
    <rPh sb="0" eb="1">
      <t>ハヤシ</t>
    </rPh>
    <rPh sb="2" eb="3">
      <t>チョウ</t>
    </rPh>
    <rPh sb="3" eb="5">
      <t>タロウ</t>
    </rPh>
    <phoneticPr fontId="3"/>
  </si>
  <si>
    <t>寺井　耕一</t>
    <rPh sb="0" eb="2">
      <t>テライ</t>
    </rPh>
    <rPh sb="3" eb="5">
      <t>コウイチ</t>
    </rPh>
    <phoneticPr fontId="3"/>
  </si>
  <si>
    <t>浮谷　元吉</t>
    <rPh sb="0" eb="2">
      <t>ウキヤ</t>
    </rPh>
    <rPh sb="3" eb="5">
      <t>モトヨシ</t>
    </rPh>
    <phoneticPr fontId="3"/>
  </si>
  <si>
    <t>中務　繁</t>
    <rPh sb="0" eb="2">
      <t>ナカム</t>
    </rPh>
    <rPh sb="3" eb="4">
      <t>シゲル</t>
    </rPh>
    <phoneticPr fontId="3"/>
  </si>
  <si>
    <t>無所属</t>
    <rPh sb="0" eb="3">
      <t>ムショゾク</t>
    </rPh>
    <phoneticPr fontId="3"/>
  </si>
  <si>
    <t>日本社会党</t>
    <rPh sb="0" eb="2">
      <t>ニホン</t>
    </rPh>
    <rPh sb="2" eb="5">
      <t>シャカイトウ</t>
    </rPh>
    <phoneticPr fontId="3"/>
  </si>
  <si>
    <t>福岡　保徳</t>
    <rPh sb="0" eb="2">
      <t>フクオカ</t>
    </rPh>
    <rPh sb="3" eb="5">
      <t>ヤスノリ</t>
    </rPh>
    <phoneticPr fontId="3"/>
  </si>
  <si>
    <t>石川　金治</t>
    <rPh sb="0" eb="2">
      <t>イシカワ</t>
    </rPh>
    <rPh sb="3" eb="4">
      <t>キン</t>
    </rPh>
    <rPh sb="4" eb="5">
      <t>チ</t>
    </rPh>
    <phoneticPr fontId="3"/>
  </si>
  <si>
    <t>倉田　保</t>
    <rPh sb="0" eb="2">
      <t>クラタ</t>
    </rPh>
    <rPh sb="3" eb="4">
      <t>タモ</t>
    </rPh>
    <phoneticPr fontId="3"/>
  </si>
  <si>
    <t>染谷　茂</t>
    <rPh sb="0" eb="2">
      <t>ソメヤ</t>
    </rPh>
    <rPh sb="3" eb="4">
      <t>シゲル</t>
    </rPh>
    <phoneticPr fontId="3"/>
  </si>
  <si>
    <t>吉崎　亮三</t>
    <rPh sb="0" eb="2">
      <t>ヨシザキ</t>
    </rPh>
    <rPh sb="3" eb="5">
      <t>リョウゾウ</t>
    </rPh>
    <phoneticPr fontId="3"/>
  </si>
  <si>
    <t>諸岡　市郎左衛門</t>
    <rPh sb="0" eb="2">
      <t>モロオカ</t>
    </rPh>
    <rPh sb="3" eb="8">
      <t>イチロウザエモン</t>
    </rPh>
    <phoneticPr fontId="3"/>
  </si>
  <si>
    <t>自由民主党</t>
    <rPh sb="0" eb="2">
      <t>ジユウ</t>
    </rPh>
    <rPh sb="2" eb="5">
      <t>ミンシュトウ</t>
    </rPh>
    <phoneticPr fontId="3"/>
  </si>
  <si>
    <t>岡田　敏男</t>
    <rPh sb="0" eb="2">
      <t>オカダ</t>
    </rPh>
    <rPh sb="3" eb="5">
      <t>トシオ</t>
    </rPh>
    <phoneticPr fontId="3"/>
  </si>
  <si>
    <t>千葉郡選挙区</t>
    <rPh sb="0" eb="2">
      <t>チバ</t>
    </rPh>
    <rPh sb="2" eb="3">
      <t>グン</t>
    </rPh>
    <rPh sb="3" eb="6">
      <t>センキョク</t>
    </rPh>
    <phoneticPr fontId="3"/>
  </si>
  <si>
    <t>土屋　留治</t>
    <rPh sb="0" eb="2">
      <t>ツチヤ</t>
    </rPh>
    <rPh sb="3" eb="4">
      <t>トメ</t>
    </rPh>
    <rPh sb="4" eb="5">
      <t>チ</t>
    </rPh>
    <phoneticPr fontId="3"/>
  </si>
  <si>
    <t>＊千葉郡計</t>
    <rPh sb="1" eb="3">
      <t>チバ</t>
    </rPh>
    <rPh sb="3" eb="4">
      <t>グン</t>
    </rPh>
    <rPh sb="4" eb="5">
      <t>ケイ</t>
    </rPh>
    <phoneticPr fontId="3"/>
  </si>
  <si>
    <t>相川　久雄</t>
    <rPh sb="0" eb="2">
      <t>アイカワ</t>
    </rPh>
    <rPh sb="3" eb="5">
      <t>ヒサオ</t>
    </rPh>
    <phoneticPr fontId="3"/>
  </si>
  <si>
    <t>近藤　正治</t>
    <rPh sb="0" eb="2">
      <t>コンドウ</t>
    </rPh>
    <rPh sb="3" eb="5">
      <t>マサハル</t>
    </rPh>
    <phoneticPr fontId="3"/>
  </si>
  <si>
    <t>内田　勝一郎</t>
    <rPh sb="0" eb="2">
      <t>ウチダ</t>
    </rPh>
    <rPh sb="3" eb="4">
      <t>カツ</t>
    </rPh>
    <rPh sb="4" eb="6">
      <t>イチロウ</t>
    </rPh>
    <phoneticPr fontId="3"/>
  </si>
  <si>
    <t>小坂　辰雄</t>
    <rPh sb="0" eb="2">
      <t>コサカ</t>
    </rPh>
    <rPh sb="3" eb="5">
      <t>タツオ</t>
    </rPh>
    <phoneticPr fontId="3"/>
  </si>
  <si>
    <t>花沢　満</t>
    <rPh sb="0" eb="2">
      <t>ハナザワ</t>
    </rPh>
    <rPh sb="3" eb="4">
      <t>ミツル</t>
    </rPh>
    <phoneticPr fontId="3"/>
  </si>
  <si>
    <t>田中　弥寿</t>
    <rPh sb="0" eb="2">
      <t>タナカ</t>
    </rPh>
    <rPh sb="3" eb="4">
      <t>ヤ</t>
    </rPh>
    <rPh sb="4" eb="5">
      <t>コトブキ</t>
    </rPh>
    <phoneticPr fontId="3"/>
  </si>
  <si>
    <t>中川　重二</t>
    <rPh sb="0" eb="2">
      <t>ナカガワ</t>
    </rPh>
    <rPh sb="3" eb="4">
      <t>オモ</t>
    </rPh>
    <rPh sb="4" eb="5">
      <t>ニ</t>
    </rPh>
    <phoneticPr fontId="3"/>
  </si>
  <si>
    <t>関口　鉄四郎</t>
    <rPh sb="0" eb="2">
      <t>セキグチ</t>
    </rPh>
    <rPh sb="3" eb="6">
      <t>テツシロウ</t>
    </rPh>
    <phoneticPr fontId="3"/>
  </si>
  <si>
    <t>白井　長治</t>
    <rPh sb="0" eb="2">
      <t>シロイ</t>
    </rPh>
    <rPh sb="3" eb="5">
      <t>チョウジ</t>
    </rPh>
    <phoneticPr fontId="3"/>
  </si>
  <si>
    <t>昭和34年4月23日執行</t>
    <rPh sb="0" eb="2">
      <t>ショウワ</t>
    </rPh>
    <phoneticPr fontId="3"/>
  </si>
  <si>
    <t>佐久間　正夫</t>
    <rPh sb="0" eb="3">
      <t>サクマ</t>
    </rPh>
    <rPh sb="4" eb="6">
      <t>マサオ</t>
    </rPh>
    <phoneticPr fontId="3"/>
  </si>
  <si>
    <t>丸山　慶四郎</t>
    <rPh sb="0" eb="2">
      <t>マルヤマ</t>
    </rPh>
    <rPh sb="3" eb="6">
      <t>ケイシロウ</t>
    </rPh>
    <phoneticPr fontId="3"/>
  </si>
  <si>
    <t>石井　輝久</t>
    <rPh sb="0" eb="2">
      <t>イシイ</t>
    </rPh>
    <rPh sb="3" eb="5">
      <t>テルヒサ</t>
    </rPh>
    <phoneticPr fontId="3"/>
  </si>
  <si>
    <t>自由民主党</t>
    <rPh sb="0" eb="2">
      <t>ジユウ</t>
    </rPh>
    <rPh sb="2" eb="5">
      <t>ミンシュトウ</t>
    </rPh>
    <phoneticPr fontId="3"/>
  </si>
  <si>
    <t>白井　博一</t>
    <rPh sb="0" eb="2">
      <t>シロイ</t>
    </rPh>
    <rPh sb="3" eb="5">
      <t>ヒロカズ</t>
    </rPh>
    <phoneticPr fontId="3"/>
  </si>
  <si>
    <t>日本社会党</t>
    <rPh sb="0" eb="2">
      <t>ニホン</t>
    </rPh>
    <rPh sb="2" eb="5">
      <t>シャカイトウ</t>
    </rPh>
    <phoneticPr fontId="3"/>
  </si>
  <si>
    <t>新藤　栄一</t>
    <rPh sb="0" eb="2">
      <t>シンドウ</t>
    </rPh>
    <rPh sb="3" eb="5">
      <t>エイイチ</t>
    </rPh>
    <phoneticPr fontId="3"/>
  </si>
  <si>
    <t>鳥海　又一郎</t>
    <rPh sb="0" eb="2">
      <t>トリウミ</t>
    </rPh>
    <rPh sb="3" eb="4">
      <t>マタ</t>
    </rPh>
    <rPh sb="4" eb="6">
      <t>イチロウ</t>
    </rPh>
    <phoneticPr fontId="3"/>
  </si>
  <si>
    <t>無所属</t>
    <rPh sb="0" eb="3">
      <t>ムショゾク</t>
    </rPh>
    <phoneticPr fontId="3"/>
  </si>
  <si>
    <t>増田　保</t>
    <rPh sb="0" eb="2">
      <t>マスダ</t>
    </rPh>
    <rPh sb="3" eb="4">
      <t>タモ</t>
    </rPh>
    <phoneticPr fontId="3"/>
  </si>
  <si>
    <t>岡島　多三郎</t>
    <rPh sb="0" eb="2">
      <t>オカジマ</t>
    </rPh>
    <rPh sb="3" eb="6">
      <t>タサブロウ</t>
    </rPh>
    <phoneticPr fontId="3"/>
  </si>
  <si>
    <t>江口　七</t>
    <rPh sb="0" eb="2">
      <t>エグチ</t>
    </rPh>
    <rPh sb="3" eb="4">
      <t>ナナ</t>
    </rPh>
    <phoneticPr fontId="3"/>
  </si>
  <si>
    <t>藤原　豊次郎</t>
    <rPh sb="0" eb="2">
      <t>フジワラ</t>
    </rPh>
    <rPh sb="3" eb="4">
      <t>ユタカ</t>
    </rPh>
    <rPh sb="4" eb="6">
      <t>ジロウ</t>
    </rPh>
    <phoneticPr fontId="3"/>
  </si>
  <si>
    <t>監物　正三郎</t>
    <rPh sb="0" eb="2">
      <t>ケンモツ</t>
    </rPh>
    <rPh sb="3" eb="6">
      <t>ショウザブロウ</t>
    </rPh>
    <phoneticPr fontId="3"/>
  </si>
  <si>
    <t>横山　富治</t>
    <rPh sb="0" eb="2">
      <t>ヨコヤマ</t>
    </rPh>
    <rPh sb="3" eb="5">
      <t>トミハル</t>
    </rPh>
    <phoneticPr fontId="3"/>
  </si>
  <si>
    <t>福地　新作</t>
    <rPh sb="0" eb="2">
      <t>フクチ</t>
    </rPh>
    <rPh sb="3" eb="5">
      <t>シンサク</t>
    </rPh>
    <phoneticPr fontId="3"/>
  </si>
  <si>
    <t>赤間　英夫</t>
    <rPh sb="0" eb="2">
      <t>アカマ</t>
    </rPh>
    <rPh sb="3" eb="5">
      <t>ヒデオ</t>
    </rPh>
    <phoneticPr fontId="3"/>
  </si>
  <si>
    <t>自由民主党</t>
    <phoneticPr fontId="3"/>
  </si>
  <si>
    <t>鶴岡　彦八</t>
    <rPh sb="0" eb="2">
      <t>ツルオカ</t>
    </rPh>
    <rPh sb="3" eb="4">
      <t>ヒコ</t>
    </rPh>
    <rPh sb="4" eb="5">
      <t>ハチ</t>
    </rPh>
    <phoneticPr fontId="3"/>
  </si>
  <si>
    <t>川久保　俊一</t>
    <rPh sb="0" eb="3">
      <t>カワクボ</t>
    </rPh>
    <rPh sb="4" eb="6">
      <t>シュンイチ</t>
    </rPh>
    <phoneticPr fontId="3"/>
  </si>
  <si>
    <t>竹内　敬一</t>
    <rPh sb="0" eb="2">
      <t>タケウチ</t>
    </rPh>
    <rPh sb="3" eb="5">
      <t>ケイイチ</t>
    </rPh>
    <phoneticPr fontId="3"/>
  </si>
  <si>
    <t>郡司　幸太郎</t>
    <rPh sb="0" eb="2">
      <t>グンジ</t>
    </rPh>
    <rPh sb="3" eb="6">
      <t>コウタロウ</t>
    </rPh>
    <phoneticPr fontId="3"/>
  </si>
  <si>
    <t>大野　浜蔵</t>
    <rPh sb="0" eb="2">
      <t>オオノ</t>
    </rPh>
    <rPh sb="3" eb="4">
      <t>ハマ</t>
    </rPh>
    <rPh sb="4" eb="5">
      <t>クラ</t>
    </rPh>
    <phoneticPr fontId="3"/>
  </si>
  <si>
    <t>飯泉　勝俊</t>
    <rPh sb="0" eb="1">
      <t>メシ</t>
    </rPh>
    <rPh sb="1" eb="2">
      <t>イズミ</t>
    </rPh>
    <rPh sb="3" eb="4">
      <t>カツ</t>
    </rPh>
    <rPh sb="4" eb="5">
      <t>シュン</t>
    </rPh>
    <phoneticPr fontId="3"/>
  </si>
  <si>
    <t>豊島　哲次郎</t>
    <rPh sb="0" eb="2">
      <t>トヨシマ</t>
    </rPh>
    <rPh sb="3" eb="5">
      <t>テツジ</t>
    </rPh>
    <rPh sb="5" eb="6">
      <t>ロウ</t>
    </rPh>
    <phoneticPr fontId="3"/>
  </si>
  <si>
    <t>宮田　清二郎</t>
    <rPh sb="0" eb="2">
      <t>ミヤタ</t>
    </rPh>
    <rPh sb="3" eb="6">
      <t>セイジロウ</t>
    </rPh>
    <phoneticPr fontId="3"/>
  </si>
  <si>
    <t>越川　久好</t>
    <rPh sb="0" eb="2">
      <t>コシカワ</t>
    </rPh>
    <rPh sb="3" eb="4">
      <t>ヒサ</t>
    </rPh>
    <rPh sb="4" eb="5">
      <t>ヨシミ</t>
    </rPh>
    <phoneticPr fontId="3"/>
  </si>
  <si>
    <t>熱田　孫三郎</t>
    <rPh sb="0" eb="2">
      <t>アツタ</t>
    </rPh>
    <rPh sb="3" eb="4">
      <t>マゴ</t>
    </rPh>
    <rPh sb="4" eb="6">
      <t>サブロウ</t>
    </rPh>
    <phoneticPr fontId="3"/>
  </si>
  <si>
    <t>谷木　寛作</t>
    <rPh sb="0" eb="2">
      <t>タニキ</t>
    </rPh>
    <rPh sb="3" eb="5">
      <t>カンサク</t>
    </rPh>
    <phoneticPr fontId="3"/>
  </si>
  <si>
    <t>山倉　由三</t>
    <rPh sb="0" eb="2">
      <t>ヤマクラ</t>
    </rPh>
    <rPh sb="3" eb="4">
      <t>ユ</t>
    </rPh>
    <rPh sb="4" eb="5">
      <t>サン</t>
    </rPh>
    <phoneticPr fontId="3"/>
  </si>
  <si>
    <t>田中　山三郎</t>
    <rPh sb="0" eb="2">
      <t>タナカ</t>
    </rPh>
    <rPh sb="3" eb="4">
      <t>ヤマ</t>
    </rPh>
    <rPh sb="4" eb="6">
      <t>サブロウ</t>
    </rPh>
    <phoneticPr fontId="3"/>
  </si>
  <si>
    <t>鹿間　庸之助</t>
    <rPh sb="0" eb="2">
      <t>シカマ</t>
    </rPh>
    <rPh sb="3" eb="6">
      <t>ヨウノスケ</t>
    </rPh>
    <phoneticPr fontId="3"/>
  </si>
  <si>
    <t>野口　菊治</t>
    <rPh sb="0" eb="2">
      <t>ノグチ</t>
    </rPh>
    <rPh sb="3" eb="4">
      <t>キク</t>
    </rPh>
    <rPh sb="4" eb="5">
      <t>チ</t>
    </rPh>
    <phoneticPr fontId="3"/>
  </si>
  <si>
    <t>吉岡　豊</t>
    <rPh sb="0" eb="2">
      <t>ヨシオカ</t>
    </rPh>
    <rPh sb="3" eb="4">
      <t>ユタカ</t>
    </rPh>
    <phoneticPr fontId="3"/>
  </si>
  <si>
    <t>富塚　祐二</t>
    <rPh sb="0" eb="2">
      <t>トミヅカ</t>
    </rPh>
    <rPh sb="3" eb="4">
      <t>ユウ</t>
    </rPh>
    <rPh sb="4" eb="5">
      <t>ニ</t>
    </rPh>
    <phoneticPr fontId="3"/>
  </si>
  <si>
    <t>堀越　英次</t>
    <rPh sb="0" eb="2">
      <t>ホリコシ</t>
    </rPh>
    <rPh sb="3" eb="5">
      <t>ヒデツグ</t>
    </rPh>
    <phoneticPr fontId="3"/>
  </si>
  <si>
    <t>小安　隆</t>
    <rPh sb="0" eb="2">
      <t>コヤス</t>
    </rPh>
    <rPh sb="3" eb="4">
      <t>タカシ</t>
    </rPh>
    <phoneticPr fontId="3"/>
  </si>
  <si>
    <t>椎名　登</t>
    <rPh sb="0" eb="2">
      <t>シイナ</t>
    </rPh>
    <rPh sb="3" eb="4">
      <t>ノボル</t>
    </rPh>
    <phoneticPr fontId="3"/>
  </si>
  <si>
    <t>宍倉　松枝</t>
    <rPh sb="0" eb="2">
      <t>シシクラ</t>
    </rPh>
    <rPh sb="3" eb="5">
      <t>マツエダ</t>
    </rPh>
    <phoneticPr fontId="3"/>
  </si>
  <si>
    <t>高木　京次郎</t>
    <rPh sb="0" eb="2">
      <t>タカギ</t>
    </rPh>
    <rPh sb="3" eb="6">
      <t>キョウジロウ</t>
    </rPh>
    <phoneticPr fontId="3"/>
  </si>
  <si>
    <t>額賀　重夫</t>
    <rPh sb="0" eb="2">
      <t>ヌカガ</t>
    </rPh>
    <rPh sb="3" eb="5">
      <t>シゲオ</t>
    </rPh>
    <phoneticPr fontId="3"/>
  </si>
  <si>
    <t>増田　耕作</t>
    <rPh sb="0" eb="2">
      <t>マスダ</t>
    </rPh>
    <rPh sb="3" eb="5">
      <t>コウサク</t>
    </rPh>
    <phoneticPr fontId="3"/>
  </si>
  <si>
    <t>椎名　儀一郎</t>
    <rPh sb="0" eb="2">
      <t>シイナ</t>
    </rPh>
    <rPh sb="3" eb="5">
      <t>ギイチ</t>
    </rPh>
    <rPh sb="5" eb="6">
      <t>ロウ</t>
    </rPh>
    <phoneticPr fontId="3"/>
  </si>
  <si>
    <t>貝田　相之助</t>
    <rPh sb="0" eb="2">
      <t>カイダ</t>
    </rPh>
    <rPh sb="3" eb="4">
      <t>アイ</t>
    </rPh>
    <rPh sb="4" eb="5">
      <t>ノ</t>
    </rPh>
    <rPh sb="5" eb="6">
      <t>スケ</t>
    </rPh>
    <phoneticPr fontId="3"/>
  </si>
  <si>
    <t>鎌田　七右衛門</t>
    <rPh sb="0" eb="2">
      <t>カマタ</t>
    </rPh>
    <rPh sb="3" eb="4">
      <t>ナナ</t>
    </rPh>
    <rPh sb="4" eb="7">
      <t>ウエモン</t>
    </rPh>
    <phoneticPr fontId="3"/>
  </si>
  <si>
    <t>無所属</t>
    <rPh sb="0" eb="3">
      <t>ムショゾク</t>
    </rPh>
    <phoneticPr fontId="3"/>
  </si>
  <si>
    <t>岩瀬　利助</t>
    <rPh sb="0" eb="2">
      <t>イワセ</t>
    </rPh>
    <rPh sb="3" eb="5">
      <t>リスケ</t>
    </rPh>
    <phoneticPr fontId="3"/>
  </si>
  <si>
    <t>菱木　清</t>
    <rPh sb="0" eb="2">
      <t>ヒシギ</t>
    </rPh>
    <rPh sb="3" eb="4">
      <t>キヨシ</t>
    </rPh>
    <phoneticPr fontId="3"/>
  </si>
  <si>
    <t>浅野　浅治郎</t>
    <rPh sb="0" eb="2">
      <t>アサノ</t>
    </rPh>
    <rPh sb="3" eb="4">
      <t>アサ</t>
    </rPh>
    <rPh sb="4" eb="6">
      <t>ジロウ</t>
    </rPh>
    <phoneticPr fontId="3"/>
  </si>
  <si>
    <t>関　精一</t>
    <rPh sb="0" eb="1">
      <t>セキ</t>
    </rPh>
    <rPh sb="2" eb="4">
      <t>セイイチ</t>
    </rPh>
    <phoneticPr fontId="3"/>
  </si>
  <si>
    <t>林　源</t>
    <rPh sb="0" eb="1">
      <t>ハヤシ</t>
    </rPh>
    <rPh sb="2" eb="3">
      <t>ゲン</t>
    </rPh>
    <phoneticPr fontId="3"/>
  </si>
  <si>
    <t>渡辺　八三郎</t>
    <rPh sb="0" eb="2">
      <t>ワタナベ</t>
    </rPh>
    <rPh sb="3" eb="4">
      <t>ハチ</t>
    </rPh>
    <rPh sb="4" eb="6">
      <t>サブロウ</t>
    </rPh>
    <phoneticPr fontId="3"/>
  </si>
  <si>
    <t>椎名　彰</t>
    <rPh sb="0" eb="2">
      <t>シイナ</t>
    </rPh>
    <rPh sb="3" eb="4">
      <t>アキラ</t>
    </rPh>
    <phoneticPr fontId="3"/>
  </si>
  <si>
    <t>斉藤　信三郎</t>
    <rPh sb="0" eb="2">
      <t>サイトウ</t>
    </rPh>
    <rPh sb="3" eb="4">
      <t>ノブ</t>
    </rPh>
    <rPh sb="4" eb="6">
      <t>サブロウ</t>
    </rPh>
    <phoneticPr fontId="3"/>
  </si>
  <si>
    <t>野村　恵一郎</t>
    <rPh sb="0" eb="2">
      <t>ノムラ</t>
    </rPh>
    <rPh sb="3" eb="6">
      <t>ケイイチロウ</t>
    </rPh>
    <phoneticPr fontId="3"/>
  </si>
  <si>
    <t>石川　三良</t>
    <rPh sb="0" eb="2">
      <t>イシカワ</t>
    </rPh>
    <rPh sb="3" eb="5">
      <t>ミツヨシ</t>
    </rPh>
    <phoneticPr fontId="3"/>
  </si>
  <si>
    <t>江沢　理喜夫</t>
    <rPh sb="0" eb="2">
      <t>エザワ</t>
    </rPh>
    <rPh sb="3" eb="4">
      <t>オサム</t>
    </rPh>
    <rPh sb="4" eb="5">
      <t>キ</t>
    </rPh>
    <rPh sb="5" eb="6">
      <t>オット</t>
    </rPh>
    <phoneticPr fontId="3"/>
  </si>
  <si>
    <t>秋山　有</t>
    <rPh sb="0" eb="2">
      <t>アキヤマ</t>
    </rPh>
    <rPh sb="3" eb="4">
      <t>ユウ</t>
    </rPh>
    <phoneticPr fontId="3"/>
  </si>
  <si>
    <t>川本　赳夫</t>
    <rPh sb="0" eb="2">
      <t>カワモト</t>
    </rPh>
    <rPh sb="3" eb="5">
      <t>タケオ</t>
    </rPh>
    <phoneticPr fontId="3"/>
  </si>
  <si>
    <t>＊山武郡</t>
    <phoneticPr fontId="3"/>
  </si>
  <si>
    <t>大野　弘忠</t>
    <rPh sb="0" eb="2">
      <t>オオノ</t>
    </rPh>
    <rPh sb="3" eb="4">
      <t>ヒロシ</t>
    </rPh>
    <rPh sb="4" eb="5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</si>
</sst>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#,##0_ 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1" xfId="1" applyFont="1" applyBorder="1" applyProtection="1"/>
    <xf numFmtId="38" fontId="5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5" fillId="0" borderId="2" xfId="1" applyFont="1" applyBorder="1" applyProtection="1">
      <protection locked="0"/>
    </xf>
    <xf numFmtId="38" fontId="5" fillId="0" borderId="13" xfId="1" applyFont="1" applyBorder="1" applyProtection="1"/>
    <xf numFmtId="38" fontId="2" fillId="0" borderId="2" xfId="1" applyFont="1" applyBorder="1" applyProtection="1">
      <protection locked="0"/>
    </xf>
    <xf numFmtId="176" fontId="5" fillId="0" borderId="6" xfId="1" applyNumberFormat="1" applyFont="1" applyBorder="1" applyProtection="1">
      <protection locked="0"/>
    </xf>
    <xf numFmtId="38" fontId="1" fillId="0" borderId="8" xfId="1" applyFont="1" applyBorder="1" applyProtection="1"/>
    <xf numFmtId="38" fontId="1" fillId="0" borderId="9" xfId="1" applyFont="1" applyBorder="1" applyProtection="1"/>
    <xf numFmtId="38" fontId="5" fillId="0" borderId="6" xfId="1" applyNumberFormat="1" applyFont="1" applyBorder="1" applyProtection="1">
      <protection locked="0"/>
    </xf>
    <xf numFmtId="0" fontId="10" fillId="0" borderId="0" xfId="0" applyFont="1"/>
    <xf numFmtId="0" fontId="0" fillId="0" borderId="14" xfId="0" applyBorder="1"/>
    <xf numFmtId="0" fontId="0" fillId="0" borderId="15" xfId="0" applyBorder="1"/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6" fontId="2" fillId="0" borderId="10" xfId="1" applyNumberFormat="1" applyFont="1" applyBorder="1" applyProtection="1"/>
    <xf numFmtId="177" fontId="5" fillId="0" borderId="12" xfId="0" applyNumberFormat="1" applyFont="1" applyBorder="1" applyProtection="1"/>
    <xf numFmtId="177" fontId="5" fillId="0" borderId="5" xfId="0" applyNumberFormat="1" applyFont="1" applyBorder="1" applyProtection="1"/>
    <xf numFmtId="0" fontId="0" fillId="0" borderId="0" xfId="0" applyFill="1"/>
    <xf numFmtId="0" fontId="10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6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6" fillId="0" borderId="7" xfId="0" quotePrefix="1" applyNumberFormat="1" applyFont="1" applyFill="1" applyBorder="1" applyAlignment="1" applyProtection="1"/>
    <xf numFmtId="0" fontId="0" fillId="0" borderId="14" xfId="0" applyFill="1" applyBorder="1"/>
    <xf numFmtId="0" fontId="10" fillId="0" borderId="15" xfId="0" applyFont="1" applyFill="1" applyBorder="1"/>
    <xf numFmtId="0" fontId="6" fillId="0" borderId="6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>
      <alignment shrinkToFit="1"/>
    </xf>
    <xf numFmtId="38" fontId="0" fillId="0" borderId="7" xfId="1" applyFont="1" applyBorder="1" applyProtection="1">
      <protection locked="0"/>
    </xf>
    <xf numFmtId="0" fontId="0" fillId="0" borderId="12" xfId="0" applyBorder="1" applyAlignment="1">
      <alignment horizontal="center"/>
    </xf>
    <xf numFmtId="38" fontId="5" fillId="0" borderId="4" xfId="1" applyFont="1" applyBorder="1" applyProtection="1">
      <protection locked="0"/>
    </xf>
    <xf numFmtId="38" fontId="5" fillId="0" borderId="9" xfId="1" applyFont="1" applyBorder="1" applyProtection="1"/>
    <xf numFmtId="0" fontId="0" fillId="0" borderId="5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</xf>
    <xf numFmtId="3" fontId="5" fillId="0" borderId="6" xfId="1" applyNumberFormat="1" applyFont="1" applyBorder="1" applyProtection="1">
      <protection locked="0"/>
    </xf>
    <xf numFmtId="3" fontId="2" fillId="0" borderId="10" xfId="1" applyNumberFormat="1" applyFont="1" applyBorder="1" applyProtection="1"/>
    <xf numFmtId="0" fontId="10" fillId="0" borderId="15" xfId="0" applyFont="1" applyBorder="1"/>
    <xf numFmtId="176" fontId="5" fillId="0" borderId="13" xfId="1" applyNumberFormat="1" applyFont="1" applyBorder="1" applyProtection="1"/>
    <xf numFmtId="3" fontId="0" fillId="0" borderId="12" xfId="0" applyNumberFormat="1" applyFont="1" applyBorder="1" applyProtection="1"/>
    <xf numFmtId="3" fontId="5" fillId="0" borderId="13" xfId="1" applyNumberFormat="1" applyFont="1" applyBorder="1" applyProtection="1"/>
    <xf numFmtId="38" fontId="5" fillId="0" borderId="3" xfId="0" applyNumberFormat="1" applyFont="1" applyBorder="1" applyAlignment="1" applyProtection="1"/>
    <xf numFmtId="0" fontId="11" fillId="0" borderId="15" xfId="0" applyFont="1" applyBorder="1"/>
    <xf numFmtId="38" fontId="5" fillId="0" borderId="12" xfId="1" applyFont="1" applyBorder="1" applyProtection="1"/>
    <xf numFmtId="38" fontId="5" fillId="0" borderId="13" xfId="1" applyNumberFormat="1" applyFont="1" applyBorder="1" applyProtection="1"/>
    <xf numFmtId="176" fontId="5" fillId="0" borderId="6" xfId="1" applyNumberFormat="1" applyFont="1" applyBorder="1" applyProtection="1"/>
    <xf numFmtId="176" fontId="5" fillId="0" borderId="12" xfId="0" applyNumberFormat="1" applyFont="1" applyBorder="1" applyProtection="1"/>
    <xf numFmtId="176" fontId="5" fillId="0" borderId="5" xfId="0" applyNumberFormat="1" applyFont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7"/>
  <sheetViews>
    <sheetView tabSelected="1"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2" x14ac:dyDescent="0.15"/>
  <cols>
    <col min="1" max="1" width="3.7109375" customWidth="1"/>
    <col min="2" max="2" width="16.140625" style="74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  <col min="19" max="25" width="0" hidden="1" customWidth="1"/>
  </cols>
  <sheetData>
    <row r="1" spans="1:252" ht="17.25" x14ac:dyDescent="0.2">
      <c r="A1" s="23"/>
      <c r="C1" s="23"/>
      <c r="E1" s="23"/>
      <c r="H1" s="30" t="s">
        <v>153</v>
      </c>
      <c r="K1" s="31" t="s">
        <v>0</v>
      </c>
      <c r="R1" s="32" t="s">
        <v>1</v>
      </c>
      <c r="T1" s="32" t="s">
        <v>1</v>
      </c>
    </row>
    <row r="3" spans="1:252" ht="14.25" x14ac:dyDescent="0.15">
      <c r="B3" s="75" t="s">
        <v>41</v>
      </c>
    </row>
    <row r="4" spans="1:252" x14ac:dyDescent="0.15">
      <c r="A4" s="24" t="s">
        <v>2</v>
      </c>
      <c r="B4" s="76"/>
      <c r="C4" s="2" t="s">
        <v>3</v>
      </c>
      <c r="D4" s="49">
        <v>1</v>
      </c>
      <c r="E4" s="69" t="s">
        <v>36</v>
      </c>
      <c r="F4" s="49">
        <v>2</v>
      </c>
      <c r="G4" s="50" t="s">
        <v>33</v>
      </c>
      <c r="H4" s="49">
        <v>3</v>
      </c>
      <c r="I4" s="50" t="s">
        <v>33</v>
      </c>
      <c r="J4" s="49">
        <v>4</v>
      </c>
      <c r="K4" s="50" t="s">
        <v>16</v>
      </c>
      <c r="L4" s="49">
        <v>5</v>
      </c>
      <c r="M4" s="50" t="s">
        <v>16</v>
      </c>
      <c r="N4" s="49">
        <v>6</v>
      </c>
      <c r="O4" s="50" t="s">
        <v>16</v>
      </c>
      <c r="P4" s="49">
        <v>7</v>
      </c>
      <c r="Q4" s="69" t="s">
        <v>36</v>
      </c>
      <c r="R4" s="17"/>
      <c r="S4" s="17"/>
      <c r="T4" s="9" t="s">
        <v>4</v>
      </c>
      <c r="U4" s="10" t="s">
        <v>5</v>
      </c>
      <c r="V4" s="11" t="s">
        <v>6</v>
      </c>
      <c r="W4" s="21" t="s">
        <v>7</v>
      </c>
      <c r="X4" s="12" t="s">
        <v>8</v>
      </c>
      <c r="Y4" s="1" t="s">
        <v>6</v>
      </c>
    </row>
    <row r="5" spans="1:252" x14ac:dyDescent="0.15">
      <c r="A5" s="25" t="s">
        <v>25</v>
      </c>
      <c r="B5" s="77"/>
      <c r="C5" s="3"/>
      <c r="D5" s="51"/>
      <c r="E5" s="52" t="s">
        <v>154</v>
      </c>
      <c r="F5" s="51"/>
      <c r="G5" s="52" t="s">
        <v>125</v>
      </c>
      <c r="H5" s="51"/>
      <c r="I5" s="52" t="s">
        <v>126</v>
      </c>
      <c r="J5" s="51"/>
      <c r="K5" s="52" t="s">
        <v>107</v>
      </c>
      <c r="L5" s="51"/>
      <c r="M5" s="52" t="s">
        <v>42</v>
      </c>
      <c r="N5" s="51"/>
      <c r="O5" s="52" t="s">
        <v>85</v>
      </c>
      <c r="P5" s="51"/>
      <c r="Q5" s="52" t="s">
        <v>108</v>
      </c>
      <c r="R5" s="18" t="s">
        <v>9</v>
      </c>
      <c r="S5" s="19" t="s">
        <v>10</v>
      </c>
      <c r="T5" s="14" t="s">
        <v>11</v>
      </c>
      <c r="U5" s="15" t="s">
        <v>12</v>
      </c>
      <c r="V5" s="13" t="s">
        <v>7</v>
      </c>
      <c r="W5" s="18" t="s">
        <v>13</v>
      </c>
      <c r="X5" s="16" t="s">
        <v>14</v>
      </c>
      <c r="Y5" s="4" t="s">
        <v>15</v>
      </c>
    </row>
    <row r="6" spans="1:252" ht="17.25" customHeight="1" x14ac:dyDescent="0.2">
      <c r="A6" s="28"/>
      <c r="B6" s="77" t="s">
        <v>86</v>
      </c>
      <c r="C6" s="3"/>
      <c r="D6" s="51"/>
      <c r="E6" s="87">
        <v>13509</v>
      </c>
      <c r="F6" s="88"/>
      <c r="G6" s="87">
        <v>10163</v>
      </c>
      <c r="H6" s="88"/>
      <c r="I6" s="87">
        <v>10138</v>
      </c>
      <c r="J6" s="88"/>
      <c r="K6" s="87">
        <v>9944</v>
      </c>
      <c r="L6" s="88"/>
      <c r="M6" s="87">
        <v>9833</v>
      </c>
      <c r="N6" s="88"/>
      <c r="O6" s="87">
        <v>9712</v>
      </c>
      <c r="P6" s="88"/>
      <c r="Q6" s="87">
        <v>6654</v>
      </c>
      <c r="R6" s="18"/>
      <c r="S6" s="19"/>
      <c r="T6" s="14"/>
      <c r="U6" s="15"/>
      <c r="V6" s="13"/>
      <c r="W6" s="18"/>
      <c r="X6" s="16"/>
      <c r="Y6" s="4"/>
    </row>
    <row r="7" spans="1:252" x14ac:dyDescent="0.15">
      <c r="A7" s="27"/>
      <c r="B7" s="79" t="s">
        <v>2</v>
      </c>
      <c r="C7" s="2" t="s">
        <v>3</v>
      </c>
      <c r="D7" s="49">
        <v>8</v>
      </c>
      <c r="E7" s="69" t="s">
        <v>36</v>
      </c>
      <c r="F7" s="49">
        <v>9</v>
      </c>
      <c r="G7" s="50" t="s">
        <v>43</v>
      </c>
      <c r="H7" s="49">
        <v>10</v>
      </c>
      <c r="I7" s="50" t="s">
        <v>36</v>
      </c>
      <c r="J7" s="49"/>
      <c r="K7" s="50"/>
      <c r="L7" s="49"/>
      <c r="M7" s="50"/>
      <c r="N7" s="49"/>
      <c r="O7" s="50"/>
      <c r="P7" s="49"/>
      <c r="Q7" s="50"/>
      <c r="R7" s="17"/>
      <c r="S7" s="17"/>
      <c r="T7" s="9" t="s">
        <v>4</v>
      </c>
      <c r="U7" s="10" t="s">
        <v>5</v>
      </c>
      <c r="V7" s="44" t="s">
        <v>6</v>
      </c>
      <c r="W7" s="45" t="s">
        <v>7</v>
      </c>
      <c r="X7" s="12" t="s">
        <v>8</v>
      </c>
      <c r="Y7" s="1" t="s">
        <v>6</v>
      </c>
    </row>
    <row r="8" spans="1:252" x14ac:dyDescent="0.15">
      <c r="A8" s="25" t="s">
        <v>25</v>
      </c>
      <c r="B8" s="77"/>
      <c r="C8" s="3"/>
      <c r="D8" s="51"/>
      <c r="E8" s="52" t="s">
        <v>155</v>
      </c>
      <c r="F8" s="51"/>
      <c r="G8" s="52" t="s">
        <v>127</v>
      </c>
      <c r="H8" s="51"/>
      <c r="I8" s="52" t="s">
        <v>156</v>
      </c>
      <c r="J8" s="51"/>
      <c r="K8" s="52"/>
      <c r="L8" s="51"/>
      <c r="M8" s="52"/>
      <c r="N8" s="51"/>
      <c r="O8" s="52"/>
      <c r="P8" s="51"/>
      <c r="Q8" s="52"/>
      <c r="R8" s="18" t="s">
        <v>9</v>
      </c>
      <c r="S8" s="19" t="s">
        <v>10</v>
      </c>
      <c r="T8" s="14" t="s">
        <v>11</v>
      </c>
      <c r="U8" s="15" t="s">
        <v>12</v>
      </c>
      <c r="V8" s="46" t="s">
        <v>7</v>
      </c>
      <c r="W8" s="41" t="s">
        <v>13</v>
      </c>
      <c r="X8" s="16" t="s">
        <v>14</v>
      </c>
      <c r="Y8" s="4" t="s">
        <v>15</v>
      </c>
    </row>
    <row r="9" spans="1:252" ht="17.25" customHeight="1" x14ac:dyDescent="0.2">
      <c r="A9" s="26"/>
      <c r="B9" s="77" t="s">
        <v>86</v>
      </c>
      <c r="C9" s="5">
        <v>6</v>
      </c>
      <c r="D9" s="53"/>
      <c r="E9" s="87">
        <v>4692</v>
      </c>
      <c r="F9" s="56"/>
      <c r="G9" s="54">
        <v>1763</v>
      </c>
      <c r="H9" s="56"/>
      <c r="I9" s="54">
        <v>1302</v>
      </c>
      <c r="J9" s="56"/>
      <c r="K9" s="54"/>
      <c r="L9" s="56"/>
      <c r="M9" s="54"/>
      <c r="N9" s="56"/>
      <c r="O9" s="54"/>
      <c r="P9" s="56"/>
      <c r="Q9" s="54"/>
      <c r="R9" s="99">
        <f>E6+G6+I6+K6+M6+O6+Q6+E9+G9+I9+K9+M9</f>
        <v>77710</v>
      </c>
      <c r="S9" s="8"/>
      <c r="T9" s="89">
        <v>0</v>
      </c>
      <c r="U9" s="90">
        <v>0</v>
      </c>
      <c r="V9" s="91">
        <v>2121</v>
      </c>
      <c r="W9" s="92">
        <f>R9+V9</f>
        <v>79831</v>
      </c>
      <c r="X9" s="90">
        <v>60</v>
      </c>
      <c r="Y9" s="86"/>
    </row>
    <row r="10" spans="1:252" x14ac:dyDescent="0.15">
      <c r="A10" s="67"/>
      <c r="B10" s="81"/>
      <c r="C10" s="67"/>
      <c r="D10" s="67"/>
      <c r="E10" s="67"/>
      <c r="F10" s="67"/>
      <c r="G10" s="67"/>
      <c r="H10" s="67"/>
      <c r="I10" s="69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2" ht="14.25" x14ac:dyDescent="0.15">
      <c r="A11" s="68"/>
      <c r="B11" s="82" t="s">
        <v>37</v>
      </c>
      <c r="C11" s="68"/>
      <c r="D11" s="68"/>
      <c r="E11" s="68"/>
      <c r="F11" s="68"/>
      <c r="G11" s="68"/>
      <c r="H11" s="68"/>
      <c r="I11" s="70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AA11" s="66"/>
      <c r="AZ11" s="66"/>
      <c r="BY11" s="66"/>
      <c r="CX11" s="66"/>
      <c r="DW11" s="66"/>
      <c r="EV11" s="66"/>
      <c r="FU11" s="66"/>
      <c r="GT11" s="66"/>
      <c r="HS11" s="66"/>
      <c r="IR11" s="66"/>
    </row>
    <row r="12" spans="1:252" x14ac:dyDescent="0.15">
      <c r="A12" s="27" t="s">
        <v>2</v>
      </c>
      <c r="B12" s="79"/>
      <c r="C12" s="2" t="s">
        <v>3</v>
      </c>
      <c r="D12" s="49">
        <v>1</v>
      </c>
      <c r="E12" s="50" t="s">
        <v>16</v>
      </c>
      <c r="F12" s="49">
        <v>2</v>
      </c>
      <c r="G12" s="50" t="s">
        <v>16</v>
      </c>
      <c r="H12" s="49">
        <v>3</v>
      </c>
      <c r="I12" s="50" t="s">
        <v>33</v>
      </c>
      <c r="J12" s="49">
        <v>4</v>
      </c>
      <c r="K12" s="50" t="s">
        <v>16</v>
      </c>
      <c r="L12" s="49">
        <v>5</v>
      </c>
      <c r="M12" s="50" t="s">
        <v>199</v>
      </c>
      <c r="N12" s="49"/>
      <c r="O12" s="50"/>
      <c r="P12" s="49"/>
      <c r="Q12" s="50"/>
      <c r="R12" s="17"/>
      <c r="S12" s="17"/>
      <c r="T12" s="9" t="s">
        <v>4</v>
      </c>
      <c r="U12" s="10" t="s">
        <v>5</v>
      </c>
      <c r="V12" s="44" t="s">
        <v>6</v>
      </c>
      <c r="W12" s="45" t="s">
        <v>7</v>
      </c>
      <c r="X12" s="12" t="s">
        <v>8</v>
      </c>
      <c r="Y12" s="1" t="s">
        <v>6</v>
      </c>
    </row>
    <row r="13" spans="1:252" x14ac:dyDescent="0.15">
      <c r="A13" s="28" t="s">
        <v>25</v>
      </c>
      <c r="B13" s="77"/>
      <c r="C13" s="3"/>
      <c r="D13" s="51"/>
      <c r="E13" s="52" t="s">
        <v>87</v>
      </c>
      <c r="F13" s="51"/>
      <c r="G13" s="52" t="s">
        <v>88</v>
      </c>
      <c r="H13" s="51"/>
      <c r="I13" s="52" t="s">
        <v>81</v>
      </c>
      <c r="J13" s="51"/>
      <c r="K13" s="52" t="s">
        <v>128</v>
      </c>
      <c r="L13" s="51"/>
      <c r="M13" s="52" t="s">
        <v>202</v>
      </c>
      <c r="N13" s="51"/>
      <c r="O13" s="52"/>
      <c r="P13" s="51"/>
      <c r="Q13" s="52"/>
      <c r="R13" s="18" t="s">
        <v>9</v>
      </c>
      <c r="S13" s="19" t="s">
        <v>10</v>
      </c>
      <c r="T13" s="14" t="s">
        <v>11</v>
      </c>
      <c r="U13" s="15" t="s">
        <v>12</v>
      </c>
      <c r="V13" s="46" t="s">
        <v>7</v>
      </c>
      <c r="W13" s="41" t="s">
        <v>13</v>
      </c>
      <c r="X13" s="16" t="s">
        <v>14</v>
      </c>
      <c r="Y13" s="4" t="s">
        <v>15</v>
      </c>
    </row>
    <row r="14" spans="1:252" ht="17.25" x14ac:dyDescent="0.2">
      <c r="A14" s="27"/>
      <c r="B14" s="80" t="s">
        <v>38</v>
      </c>
      <c r="C14" s="5">
        <v>3</v>
      </c>
      <c r="D14" s="53"/>
      <c r="E14" s="62">
        <v>11149.64</v>
      </c>
      <c r="F14" s="94"/>
      <c r="G14" s="62">
        <v>10555.36</v>
      </c>
      <c r="H14" s="94"/>
      <c r="I14" s="54">
        <v>10340</v>
      </c>
      <c r="J14" s="55"/>
      <c r="K14" s="54">
        <v>9437</v>
      </c>
      <c r="L14" s="56"/>
      <c r="M14" s="93">
        <v>1411</v>
      </c>
      <c r="N14" s="56"/>
      <c r="O14" s="54"/>
      <c r="P14" s="56"/>
      <c r="Q14" s="54"/>
      <c r="R14" s="104">
        <f>SUM(E14:Q14)</f>
        <v>42893</v>
      </c>
      <c r="S14" s="20">
        <v>100</v>
      </c>
      <c r="T14" s="7">
        <v>0</v>
      </c>
      <c r="U14" s="7">
        <v>0</v>
      </c>
      <c r="V14" s="42">
        <v>755</v>
      </c>
      <c r="W14" s="43">
        <v>39238</v>
      </c>
      <c r="X14" s="7">
        <v>7</v>
      </c>
      <c r="Y14" s="6">
        <v>1</v>
      </c>
    </row>
    <row r="15" spans="1:252" x14ac:dyDescent="0.15">
      <c r="A15" s="67"/>
      <c r="B15" s="81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2" ht="14.25" x14ac:dyDescent="0.15">
      <c r="A16" s="68"/>
      <c r="B16" s="82" t="s">
        <v>89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AA16" s="66"/>
      <c r="AZ16" s="66"/>
      <c r="BY16" s="66"/>
      <c r="CX16" s="66"/>
      <c r="DW16" s="66"/>
      <c r="EV16" s="66"/>
      <c r="FU16" s="66"/>
      <c r="GT16" s="66"/>
      <c r="HS16" s="66"/>
      <c r="IR16" s="66"/>
    </row>
    <row r="17" spans="1:252" ht="12" customHeight="1" x14ac:dyDescent="0.15">
      <c r="A17" s="27" t="s">
        <v>2</v>
      </c>
      <c r="B17" s="79"/>
      <c r="C17" s="36" t="s">
        <v>3</v>
      </c>
      <c r="D17" s="63">
        <v>1</v>
      </c>
      <c r="E17" s="50" t="s">
        <v>16</v>
      </c>
      <c r="F17" s="63">
        <v>2</v>
      </c>
      <c r="G17" s="50" t="s">
        <v>159</v>
      </c>
      <c r="H17" s="63">
        <v>3</v>
      </c>
      <c r="I17" s="50" t="s">
        <v>16</v>
      </c>
      <c r="J17" s="63">
        <v>4</v>
      </c>
      <c r="K17" s="50" t="s">
        <v>16</v>
      </c>
      <c r="L17" s="63">
        <v>5</v>
      </c>
      <c r="M17" s="50" t="s">
        <v>159</v>
      </c>
      <c r="N17" s="63">
        <v>6</v>
      </c>
      <c r="O17" s="50" t="s">
        <v>16</v>
      </c>
      <c r="P17" s="63">
        <v>7</v>
      </c>
      <c r="Q17" s="50" t="s">
        <v>157</v>
      </c>
      <c r="R17" s="17"/>
      <c r="S17" s="17"/>
      <c r="T17" s="9" t="s">
        <v>4</v>
      </c>
      <c r="U17" s="10" t="s">
        <v>5</v>
      </c>
      <c r="V17" s="44" t="s">
        <v>6</v>
      </c>
      <c r="W17" s="45" t="s">
        <v>7</v>
      </c>
      <c r="X17" s="12" t="s">
        <v>8</v>
      </c>
      <c r="Y17" s="1" t="s">
        <v>6</v>
      </c>
    </row>
    <row r="18" spans="1:252" ht="12" customHeight="1" x14ac:dyDescent="0.15">
      <c r="A18" s="28" t="s">
        <v>25</v>
      </c>
      <c r="B18" s="77"/>
      <c r="C18" s="37"/>
      <c r="D18" s="64"/>
      <c r="E18" s="70" t="s">
        <v>129</v>
      </c>
      <c r="F18" s="64"/>
      <c r="G18" s="70" t="s">
        <v>166</v>
      </c>
      <c r="H18" s="64"/>
      <c r="I18" s="70" t="s">
        <v>167</v>
      </c>
      <c r="J18" s="64"/>
      <c r="K18" s="70" t="s">
        <v>109</v>
      </c>
      <c r="L18" s="64"/>
      <c r="M18" s="70" t="s">
        <v>168</v>
      </c>
      <c r="N18" s="64"/>
      <c r="O18" s="70" t="s">
        <v>169</v>
      </c>
      <c r="P18" s="64"/>
      <c r="Q18" s="70" t="s">
        <v>170</v>
      </c>
      <c r="R18" s="18" t="s">
        <v>9</v>
      </c>
      <c r="S18" s="19" t="s">
        <v>10</v>
      </c>
      <c r="T18" s="14" t="s">
        <v>11</v>
      </c>
      <c r="U18" s="15" t="s">
        <v>12</v>
      </c>
      <c r="V18" s="46" t="s">
        <v>7</v>
      </c>
      <c r="W18" s="41" t="s">
        <v>13</v>
      </c>
      <c r="X18" s="16" t="s">
        <v>14</v>
      </c>
      <c r="Y18" s="4" t="s">
        <v>15</v>
      </c>
    </row>
    <row r="19" spans="1:252" ht="17.25" x14ac:dyDescent="0.2">
      <c r="A19" s="27"/>
      <c r="B19" s="78" t="s">
        <v>17</v>
      </c>
      <c r="C19" s="5">
        <v>4</v>
      </c>
      <c r="D19" s="53"/>
      <c r="E19" s="54">
        <v>10570</v>
      </c>
      <c r="F19" s="56"/>
      <c r="G19" s="54">
        <v>9573</v>
      </c>
      <c r="H19" s="56"/>
      <c r="I19" s="54">
        <v>8852</v>
      </c>
      <c r="J19" s="56"/>
      <c r="K19" s="54">
        <v>7656</v>
      </c>
      <c r="L19" s="56"/>
      <c r="M19" s="54">
        <v>7531</v>
      </c>
      <c r="N19" s="56"/>
      <c r="O19" s="54">
        <v>4897</v>
      </c>
      <c r="P19" s="56"/>
      <c r="Q19" s="54">
        <v>3615</v>
      </c>
      <c r="R19" s="72">
        <f>SUM(E19:Q19)</f>
        <v>52694</v>
      </c>
      <c r="S19" s="33"/>
      <c r="T19" s="34"/>
      <c r="U19" s="34"/>
      <c r="V19" s="47"/>
      <c r="W19" s="48"/>
      <c r="X19" s="34"/>
      <c r="Y19" s="35">
        <v>0.83</v>
      </c>
    </row>
    <row r="20" spans="1:252" x14ac:dyDescent="0.15">
      <c r="A20" s="67"/>
      <c r="B20" s="81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2" ht="14.25" x14ac:dyDescent="0.15">
      <c r="A21" s="68"/>
      <c r="B21" s="82" t="s">
        <v>28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AA21" s="66"/>
      <c r="AZ21" s="66"/>
      <c r="BY21" s="66"/>
      <c r="CX21" s="66"/>
      <c r="DW21" s="66"/>
      <c r="EV21" s="66"/>
      <c r="FU21" s="66"/>
      <c r="GT21" s="66"/>
      <c r="HS21" s="66"/>
      <c r="IR21" s="66"/>
    </row>
    <row r="22" spans="1:252" x14ac:dyDescent="0.15">
      <c r="A22" s="27" t="s">
        <v>2</v>
      </c>
      <c r="B22" s="79"/>
      <c r="C22" s="2" t="s">
        <v>3</v>
      </c>
      <c r="D22" s="49">
        <v>1</v>
      </c>
      <c r="E22" s="50" t="s">
        <v>33</v>
      </c>
      <c r="F22" s="49">
        <v>2</v>
      </c>
      <c r="G22" s="50" t="s">
        <v>16</v>
      </c>
      <c r="H22" s="49">
        <v>3</v>
      </c>
      <c r="I22" s="50" t="s">
        <v>16</v>
      </c>
      <c r="J22" s="49">
        <v>4</v>
      </c>
      <c r="K22" s="50" t="s">
        <v>16</v>
      </c>
      <c r="L22" s="49">
        <v>5</v>
      </c>
      <c r="M22" s="50" t="s">
        <v>171</v>
      </c>
      <c r="N22" s="49"/>
      <c r="O22" s="50"/>
      <c r="P22" s="49"/>
      <c r="Q22" s="50"/>
      <c r="R22" s="17"/>
      <c r="S22" s="17"/>
      <c r="T22" s="9" t="s">
        <v>4</v>
      </c>
      <c r="U22" s="10" t="s">
        <v>5</v>
      </c>
      <c r="V22" s="44" t="s">
        <v>6</v>
      </c>
      <c r="W22" s="45" t="s">
        <v>7</v>
      </c>
      <c r="X22" s="12" t="s">
        <v>8</v>
      </c>
      <c r="Y22" s="1" t="s">
        <v>6</v>
      </c>
    </row>
    <row r="23" spans="1:252" x14ac:dyDescent="0.15">
      <c r="A23" s="28" t="s">
        <v>25</v>
      </c>
      <c r="B23" s="77"/>
      <c r="C23" s="3"/>
      <c r="D23" s="51"/>
      <c r="E23" s="52" t="s">
        <v>74</v>
      </c>
      <c r="F23" s="51"/>
      <c r="G23" s="52" t="s">
        <v>214</v>
      </c>
      <c r="H23" s="51"/>
      <c r="I23" s="52" t="s">
        <v>130</v>
      </c>
      <c r="J23" s="51"/>
      <c r="K23" s="52" t="s">
        <v>172</v>
      </c>
      <c r="L23" s="51"/>
      <c r="M23" s="52" t="s">
        <v>173</v>
      </c>
      <c r="N23" s="51"/>
      <c r="O23" s="52"/>
      <c r="P23" s="51"/>
      <c r="Q23" s="52"/>
      <c r="R23" s="18" t="s">
        <v>9</v>
      </c>
      <c r="S23" s="19" t="s">
        <v>10</v>
      </c>
      <c r="T23" s="14" t="s">
        <v>11</v>
      </c>
      <c r="U23" s="15" t="s">
        <v>12</v>
      </c>
      <c r="V23" s="46" t="s">
        <v>7</v>
      </c>
      <c r="W23" s="41" t="s">
        <v>13</v>
      </c>
      <c r="X23" s="16" t="s">
        <v>14</v>
      </c>
      <c r="Y23" s="4" t="s">
        <v>15</v>
      </c>
    </row>
    <row r="24" spans="1:252" ht="17.25" x14ac:dyDescent="0.2">
      <c r="A24" s="27"/>
      <c r="B24" s="80" t="s">
        <v>18</v>
      </c>
      <c r="C24" s="5">
        <v>3</v>
      </c>
      <c r="D24" s="53"/>
      <c r="E24" s="54">
        <v>12532</v>
      </c>
      <c r="F24" s="55"/>
      <c r="G24" s="65">
        <v>10040</v>
      </c>
      <c r="H24" s="55"/>
      <c r="I24" s="54">
        <v>9761</v>
      </c>
      <c r="J24" s="55"/>
      <c r="K24" s="65">
        <v>6564</v>
      </c>
      <c r="L24" s="56"/>
      <c r="M24" s="54">
        <v>5543</v>
      </c>
      <c r="N24" s="56"/>
      <c r="O24" s="65"/>
      <c r="P24" s="56"/>
      <c r="Q24" s="54"/>
      <c r="R24" s="38">
        <f>SUM(E24:Q24)</f>
        <v>44440</v>
      </c>
      <c r="S24" s="20"/>
      <c r="T24" s="7"/>
      <c r="U24" s="7"/>
      <c r="V24" s="42"/>
      <c r="W24" s="43"/>
      <c r="X24" s="7"/>
      <c r="Y24" s="6"/>
    </row>
    <row r="25" spans="1:252" x14ac:dyDescent="0.15">
      <c r="A25" s="67"/>
      <c r="B25" s="81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2" ht="14.25" x14ac:dyDescent="0.15">
      <c r="A26" s="68"/>
      <c r="B26" s="82" t="s">
        <v>65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AA26" s="66"/>
      <c r="AZ26" s="66"/>
      <c r="BY26" s="66"/>
      <c r="CX26" s="66"/>
      <c r="DW26" s="66"/>
      <c r="EV26" s="66"/>
      <c r="FU26" s="66"/>
      <c r="GT26" s="66"/>
      <c r="HS26" s="66"/>
      <c r="IR26" s="66"/>
    </row>
    <row r="27" spans="1:252" x14ac:dyDescent="0.15">
      <c r="A27" s="27" t="s">
        <v>2</v>
      </c>
      <c r="B27" s="79"/>
      <c r="C27" s="2" t="s">
        <v>3</v>
      </c>
      <c r="D27" s="49">
        <v>1</v>
      </c>
      <c r="E27" s="50" t="s">
        <v>36</v>
      </c>
      <c r="F27" s="49">
        <v>2</v>
      </c>
      <c r="G27" s="50" t="s">
        <v>16</v>
      </c>
      <c r="H27" s="49">
        <v>3</v>
      </c>
      <c r="I27" s="50" t="s">
        <v>132</v>
      </c>
      <c r="J27" s="49"/>
      <c r="K27" s="50"/>
      <c r="L27" s="49"/>
      <c r="M27" s="50"/>
      <c r="N27" s="49"/>
      <c r="O27" s="50"/>
      <c r="P27" s="49"/>
      <c r="Q27" s="50"/>
      <c r="R27" s="17"/>
      <c r="S27" s="17"/>
      <c r="T27" s="9" t="s">
        <v>4</v>
      </c>
      <c r="U27" s="10" t="s">
        <v>5</v>
      </c>
      <c r="V27" s="44" t="s">
        <v>6</v>
      </c>
      <c r="W27" s="45" t="s">
        <v>7</v>
      </c>
      <c r="X27" s="12" t="s">
        <v>8</v>
      </c>
      <c r="Y27" s="1" t="s">
        <v>6</v>
      </c>
    </row>
    <row r="28" spans="1:252" x14ac:dyDescent="0.15">
      <c r="A28" s="28" t="s">
        <v>25</v>
      </c>
      <c r="B28" s="77"/>
      <c r="C28" s="3"/>
      <c r="D28" s="51"/>
      <c r="E28" s="52" t="s">
        <v>110</v>
      </c>
      <c r="F28" s="51"/>
      <c r="G28" s="52" t="s">
        <v>82</v>
      </c>
      <c r="H28" s="51"/>
      <c r="I28" s="52" t="s">
        <v>133</v>
      </c>
      <c r="J28" s="51"/>
      <c r="K28" s="52"/>
      <c r="L28" s="51"/>
      <c r="M28" s="52"/>
      <c r="N28" s="51"/>
      <c r="O28" s="52"/>
      <c r="P28" s="51"/>
      <c r="Q28" s="52"/>
      <c r="R28" s="18" t="s">
        <v>9</v>
      </c>
      <c r="S28" s="19" t="s">
        <v>10</v>
      </c>
      <c r="T28" s="14" t="s">
        <v>11</v>
      </c>
      <c r="U28" s="15" t="s">
        <v>12</v>
      </c>
      <c r="V28" s="46" t="s">
        <v>7</v>
      </c>
      <c r="W28" s="41" t="s">
        <v>13</v>
      </c>
      <c r="X28" s="16" t="s">
        <v>14</v>
      </c>
      <c r="Y28" s="4" t="s">
        <v>15</v>
      </c>
    </row>
    <row r="29" spans="1:252" ht="17.25" x14ac:dyDescent="0.2">
      <c r="A29" s="27"/>
      <c r="B29" s="80" t="s">
        <v>66</v>
      </c>
      <c r="C29" s="5">
        <v>2</v>
      </c>
      <c r="D29" s="53"/>
      <c r="E29" s="54">
        <v>11099</v>
      </c>
      <c r="F29" s="55"/>
      <c r="G29" s="54">
        <v>8896</v>
      </c>
      <c r="H29" s="55"/>
      <c r="I29" s="54">
        <v>8060</v>
      </c>
      <c r="J29" s="55"/>
      <c r="K29" s="54"/>
      <c r="L29" s="55"/>
      <c r="M29" s="57"/>
      <c r="N29" s="55"/>
      <c r="O29" s="57"/>
      <c r="P29" s="55"/>
      <c r="Q29" s="57"/>
      <c r="R29" s="72">
        <f>SUM(E29:Q29)</f>
        <v>28055</v>
      </c>
      <c r="S29" s="20">
        <v>100</v>
      </c>
      <c r="T29" s="7">
        <v>0</v>
      </c>
      <c r="U29" s="7">
        <v>0</v>
      </c>
      <c r="V29" s="42">
        <v>429</v>
      </c>
      <c r="W29" s="43">
        <v>29108</v>
      </c>
      <c r="X29" s="7">
        <v>0</v>
      </c>
      <c r="Y29" s="6">
        <v>1.82</v>
      </c>
    </row>
    <row r="30" spans="1:252" x14ac:dyDescent="0.15">
      <c r="A30" s="67"/>
      <c r="B30" s="8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2" ht="14.25" x14ac:dyDescent="0.15">
      <c r="A31" s="68"/>
      <c r="B31" s="82" t="s">
        <v>39</v>
      </c>
      <c r="C31" s="68"/>
      <c r="D31" s="68"/>
      <c r="E31" s="95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AA31" s="66"/>
      <c r="AZ31" s="66"/>
      <c r="BY31" s="66"/>
      <c r="CX31" s="66"/>
      <c r="DW31" s="66"/>
      <c r="EV31" s="66"/>
      <c r="FU31" s="66"/>
      <c r="GT31" s="66"/>
      <c r="HS31" s="66"/>
      <c r="IR31" s="66"/>
    </row>
    <row r="32" spans="1:252" x14ac:dyDescent="0.15">
      <c r="A32" s="27" t="s">
        <v>2</v>
      </c>
      <c r="B32" s="79"/>
      <c r="C32" s="2" t="s">
        <v>3</v>
      </c>
      <c r="D32" s="49">
        <v>1</v>
      </c>
      <c r="E32" s="50" t="s">
        <v>32</v>
      </c>
      <c r="F32" s="49">
        <v>2</v>
      </c>
      <c r="G32" s="50" t="s">
        <v>32</v>
      </c>
      <c r="H32" s="49">
        <v>3</v>
      </c>
      <c r="I32" s="50" t="s">
        <v>33</v>
      </c>
      <c r="J32" s="49"/>
      <c r="K32" s="50"/>
      <c r="L32" s="49"/>
      <c r="M32" s="50"/>
      <c r="N32" s="49"/>
      <c r="O32" s="50"/>
      <c r="P32" s="49"/>
      <c r="Q32" s="50"/>
      <c r="R32" s="17"/>
      <c r="S32" s="17"/>
      <c r="T32" s="9" t="s">
        <v>4</v>
      </c>
      <c r="U32" s="10" t="s">
        <v>5</v>
      </c>
      <c r="V32" s="44" t="s">
        <v>6</v>
      </c>
      <c r="W32" s="45" t="s">
        <v>7</v>
      </c>
      <c r="X32" s="12" t="s">
        <v>8</v>
      </c>
      <c r="Y32" s="1" t="s">
        <v>6</v>
      </c>
    </row>
    <row r="33" spans="1:252" x14ac:dyDescent="0.15">
      <c r="A33" s="28" t="s">
        <v>25</v>
      </c>
      <c r="B33" s="77"/>
      <c r="C33" s="3"/>
      <c r="D33" s="51"/>
      <c r="E33" s="52" t="s">
        <v>209</v>
      </c>
      <c r="F33" s="51"/>
      <c r="G33" s="52" t="s">
        <v>134</v>
      </c>
      <c r="H33" s="51"/>
      <c r="I33" s="52" t="s">
        <v>210</v>
      </c>
      <c r="J33" s="51"/>
      <c r="K33" s="85"/>
      <c r="L33" s="51"/>
      <c r="M33" s="52"/>
      <c r="N33" s="51"/>
      <c r="O33" s="52"/>
      <c r="P33" s="51"/>
      <c r="Q33" s="52"/>
      <c r="R33" s="18" t="s">
        <v>9</v>
      </c>
      <c r="S33" s="19" t="s">
        <v>10</v>
      </c>
      <c r="T33" s="14" t="s">
        <v>11</v>
      </c>
      <c r="U33" s="15" t="s">
        <v>12</v>
      </c>
      <c r="V33" s="46" t="s">
        <v>7</v>
      </c>
      <c r="W33" s="41" t="s">
        <v>13</v>
      </c>
      <c r="X33" s="16" t="s">
        <v>14</v>
      </c>
      <c r="Y33" s="4" t="s">
        <v>15</v>
      </c>
    </row>
    <row r="34" spans="1:252" ht="17.25" x14ac:dyDescent="0.2">
      <c r="A34" s="27"/>
      <c r="B34" s="80" t="s">
        <v>40</v>
      </c>
      <c r="C34" s="5">
        <v>1</v>
      </c>
      <c r="D34" s="53"/>
      <c r="E34" s="62">
        <v>11166.85</v>
      </c>
      <c r="F34" s="55"/>
      <c r="G34" s="62">
        <v>7134.15</v>
      </c>
      <c r="H34" s="55"/>
      <c r="I34" s="54">
        <v>3827</v>
      </c>
      <c r="J34" s="55"/>
      <c r="K34" s="54"/>
      <c r="L34" s="55"/>
      <c r="M34" s="57"/>
      <c r="N34" s="55"/>
      <c r="O34" s="57"/>
      <c r="P34" s="55"/>
      <c r="Q34" s="57"/>
      <c r="R34" s="104">
        <f>SUM(E34:Q34)</f>
        <v>22128</v>
      </c>
      <c r="S34" s="20">
        <v>100</v>
      </c>
      <c r="T34" s="7">
        <v>0</v>
      </c>
      <c r="U34" s="7"/>
      <c r="V34" s="42">
        <v>321</v>
      </c>
      <c r="W34" s="43">
        <v>25548</v>
      </c>
      <c r="X34" s="7">
        <v>0</v>
      </c>
      <c r="Y34" s="6">
        <v>1.89</v>
      </c>
    </row>
    <row r="35" spans="1:252" x14ac:dyDescent="0.15">
      <c r="A35" s="67"/>
      <c r="B35" s="81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1:252" ht="14.25" x14ac:dyDescent="0.15">
      <c r="A36" s="68"/>
      <c r="B36" s="82" t="s">
        <v>44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AA36" s="66"/>
      <c r="AZ36" s="66"/>
      <c r="BY36" s="66"/>
      <c r="CX36" s="66"/>
      <c r="DW36" s="66"/>
      <c r="EV36" s="66"/>
      <c r="FU36" s="66"/>
      <c r="GT36" s="66"/>
      <c r="HS36" s="66"/>
      <c r="IR36" s="66"/>
    </row>
    <row r="37" spans="1:252" x14ac:dyDescent="0.15">
      <c r="A37" s="27" t="s">
        <v>2</v>
      </c>
      <c r="B37" s="79"/>
      <c r="C37" s="2" t="s">
        <v>3</v>
      </c>
      <c r="D37" s="49">
        <v>1</v>
      </c>
      <c r="E37" s="50" t="s">
        <v>16</v>
      </c>
      <c r="F37" s="49">
        <v>2</v>
      </c>
      <c r="G37" s="50" t="s">
        <v>16</v>
      </c>
      <c r="H37" s="49">
        <v>3</v>
      </c>
      <c r="I37" s="50" t="s">
        <v>159</v>
      </c>
      <c r="J37" s="49"/>
      <c r="K37" s="50"/>
      <c r="L37" s="49"/>
      <c r="M37" s="50"/>
      <c r="N37" s="49"/>
      <c r="O37" s="50"/>
      <c r="P37" s="49"/>
      <c r="Q37" s="50"/>
      <c r="R37" s="17"/>
      <c r="S37" s="17"/>
      <c r="T37" s="9" t="s">
        <v>4</v>
      </c>
      <c r="U37" s="10" t="s">
        <v>5</v>
      </c>
      <c r="V37" s="44" t="s">
        <v>6</v>
      </c>
      <c r="W37" s="45" t="s">
        <v>7</v>
      </c>
      <c r="X37" s="12" t="s">
        <v>8</v>
      </c>
      <c r="Y37" s="1" t="s">
        <v>6</v>
      </c>
    </row>
    <row r="38" spans="1:252" x14ac:dyDescent="0.15">
      <c r="A38" s="28" t="s">
        <v>25</v>
      </c>
      <c r="B38" s="77"/>
      <c r="C38" s="3"/>
      <c r="D38" s="51"/>
      <c r="E38" s="52" t="s">
        <v>90</v>
      </c>
      <c r="F38" s="51"/>
      <c r="G38" s="52" t="s">
        <v>135</v>
      </c>
      <c r="H38" s="51"/>
      <c r="I38" s="52" t="s">
        <v>174</v>
      </c>
      <c r="J38" s="51"/>
      <c r="K38" s="52"/>
      <c r="L38" s="51"/>
      <c r="M38" s="52"/>
      <c r="N38" s="51"/>
      <c r="O38" s="52"/>
      <c r="P38" s="51"/>
      <c r="Q38" s="52"/>
      <c r="R38" s="18" t="s">
        <v>9</v>
      </c>
      <c r="S38" s="19" t="s">
        <v>10</v>
      </c>
      <c r="T38" s="14" t="s">
        <v>11</v>
      </c>
      <c r="U38" s="15" t="s">
        <v>12</v>
      </c>
      <c r="V38" s="46" t="s">
        <v>7</v>
      </c>
      <c r="W38" s="41" t="s">
        <v>13</v>
      </c>
      <c r="X38" s="16" t="s">
        <v>14</v>
      </c>
      <c r="Y38" s="4" t="s">
        <v>15</v>
      </c>
    </row>
    <row r="39" spans="1:252" ht="17.25" x14ac:dyDescent="0.2">
      <c r="A39" s="27"/>
      <c r="B39" s="80" t="s">
        <v>45</v>
      </c>
      <c r="C39" s="5">
        <v>2</v>
      </c>
      <c r="D39" s="53"/>
      <c r="E39" s="54">
        <v>11511</v>
      </c>
      <c r="F39" s="55"/>
      <c r="G39" s="54">
        <v>9614</v>
      </c>
      <c r="H39" s="55"/>
      <c r="I39" s="54">
        <v>8894</v>
      </c>
      <c r="J39" s="55"/>
      <c r="K39" s="54"/>
      <c r="L39" s="55"/>
      <c r="M39" s="54"/>
      <c r="N39" s="55"/>
      <c r="O39" s="54"/>
      <c r="P39" s="55"/>
      <c r="Q39" s="54"/>
      <c r="R39" s="72">
        <f>SUM(E39:Q39)</f>
        <v>30019</v>
      </c>
      <c r="S39" s="20">
        <v>100</v>
      </c>
      <c r="T39" s="7"/>
      <c r="U39" s="7"/>
      <c r="V39" s="42"/>
      <c r="W39" s="43"/>
      <c r="X39" s="7"/>
      <c r="Y39" s="6">
        <v>0.71</v>
      </c>
    </row>
    <row r="40" spans="1:252" x14ac:dyDescent="0.15">
      <c r="A40" s="67"/>
      <c r="B40" s="81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1:252" ht="14.25" x14ac:dyDescent="0.15">
      <c r="A41" s="68"/>
      <c r="B41" s="82" t="s">
        <v>91</v>
      </c>
      <c r="C41" s="68"/>
      <c r="D41" s="68"/>
      <c r="E41" s="100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AA41" s="66"/>
      <c r="AZ41" s="66"/>
      <c r="BY41" s="66"/>
      <c r="CX41" s="66"/>
      <c r="DW41" s="66"/>
      <c r="EV41" s="66"/>
      <c r="FU41" s="66"/>
      <c r="GT41" s="66"/>
      <c r="HS41" s="66"/>
      <c r="IR41" s="66"/>
    </row>
    <row r="42" spans="1:252" x14ac:dyDescent="0.15">
      <c r="A42" s="27" t="s">
        <v>2</v>
      </c>
      <c r="B42" s="79"/>
      <c r="C42" s="2" t="s">
        <v>3</v>
      </c>
      <c r="D42" s="49">
        <v>1</v>
      </c>
      <c r="E42" s="50" t="s">
        <v>16</v>
      </c>
      <c r="F42" s="49">
        <v>2</v>
      </c>
      <c r="G42" s="50" t="s">
        <v>132</v>
      </c>
      <c r="H42" s="49"/>
      <c r="I42" s="50"/>
      <c r="J42" s="49"/>
      <c r="K42" s="50"/>
      <c r="L42" s="49"/>
      <c r="M42" s="50"/>
      <c r="N42" s="49"/>
      <c r="O42" s="50"/>
      <c r="P42" s="49"/>
      <c r="Q42" s="50"/>
      <c r="R42" s="17"/>
      <c r="S42" s="17"/>
      <c r="T42" s="9" t="s">
        <v>4</v>
      </c>
      <c r="U42" s="10" t="s">
        <v>5</v>
      </c>
      <c r="V42" s="44" t="s">
        <v>6</v>
      </c>
      <c r="W42" s="45" t="s">
        <v>7</v>
      </c>
      <c r="X42" s="12" t="s">
        <v>8</v>
      </c>
      <c r="Y42" s="1" t="s">
        <v>6</v>
      </c>
    </row>
    <row r="43" spans="1:252" x14ac:dyDescent="0.15">
      <c r="A43" s="28" t="s">
        <v>25</v>
      </c>
      <c r="B43" s="77"/>
      <c r="C43" s="3"/>
      <c r="D43" s="51"/>
      <c r="E43" s="52" t="s">
        <v>92</v>
      </c>
      <c r="F43" s="51"/>
      <c r="G43" s="52" t="s">
        <v>136</v>
      </c>
      <c r="H43" s="51"/>
      <c r="I43" s="52"/>
      <c r="J43" s="51"/>
      <c r="K43" s="52"/>
      <c r="L43" s="51"/>
      <c r="M43" s="52"/>
      <c r="N43" s="51"/>
      <c r="O43" s="52"/>
      <c r="P43" s="51"/>
      <c r="Q43" s="52"/>
      <c r="R43" s="18" t="s">
        <v>9</v>
      </c>
      <c r="S43" s="19" t="s">
        <v>10</v>
      </c>
      <c r="T43" s="14" t="s">
        <v>11</v>
      </c>
      <c r="U43" s="15" t="s">
        <v>12</v>
      </c>
      <c r="V43" s="46" t="s">
        <v>7</v>
      </c>
      <c r="W43" s="41" t="s">
        <v>13</v>
      </c>
      <c r="X43" s="16" t="s">
        <v>14</v>
      </c>
      <c r="Y43" s="4" t="s">
        <v>15</v>
      </c>
    </row>
    <row r="44" spans="1:252" ht="17.25" x14ac:dyDescent="0.2">
      <c r="A44" s="27"/>
      <c r="B44" s="80" t="s">
        <v>19</v>
      </c>
      <c r="C44" s="5">
        <v>1</v>
      </c>
      <c r="D44" s="53"/>
      <c r="E44" s="62">
        <v>15288.42</v>
      </c>
      <c r="F44" s="55"/>
      <c r="G44" s="62">
        <v>10841.58</v>
      </c>
      <c r="H44" s="71"/>
      <c r="I44" s="65"/>
      <c r="J44" s="55"/>
      <c r="K44" s="54"/>
      <c r="L44" s="55"/>
      <c r="M44" s="57"/>
      <c r="N44" s="55"/>
      <c r="O44" s="57"/>
      <c r="P44" s="55"/>
      <c r="Q44" s="57"/>
      <c r="R44" s="105">
        <f>SUM(E44:Q44)</f>
        <v>26130</v>
      </c>
      <c r="S44" s="20"/>
      <c r="T44" s="7"/>
      <c r="U44" s="7"/>
      <c r="V44" s="42"/>
      <c r="W44" s="43"/>
      <c r="X44" s="7"/>
      <c r="Y44" s="6">
        <v>1.35</v>
      </c>
    </row>
    <row r="45" spans="1:252" x14ac:dyDescent="0.15">
      <c r="A45" s="67"/>
      <c r="B45" s="81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2" ht="14.25" x14ac:dyDescent="0.15">
      <c r="A46" s="68"/>
      <c r="B46" s="82" t="s">
        <v>53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AA46" s="66"/>
      <c r="AZ46" s="66"/>
      <c r="BY46" s="66"/>
      <c r="CX46" s="66"/>
      <c r="DW46" s="66"/>
      <c r="EV46" s="66"/>
      <c r="FU46" s="66"/>
      <c r="GT46" s="66"/>
      <c r="HS46" s="66"/>
      <c r="IR46" s="66"/>
    </row>
    <row r="47" spans="1:252" x14ac:dyDescent="0.15">
      <c r="A47" s="27" t="s">
        <v>2</v>
      </c>
      <c r="B47" s="79"/>
      <c r="C47" s="2" t="s">
        <v>3</v>
      </c>
      <c r="D47" s="49">
        <v>1</v>
      </c>
      <c r="E47" s="50" t="s">
        <v>16</v>
      </c>
      <c r="F47" s="49">
        <v>2</v>
      </c>
      <c r="G47" s="50" t="s">
        <v>16</v>
      </c>
      <c r="H47" s="49">
        <v>3</v>
      </c>
      <c r="I47" s="50" t="s">
        <v>33</v>
      </c>
      <c r="J47" s="49"/>
      <c r="K47" s="50"/>
      <c r="L47" s="49"/>
      <c r="M47" s="50"/>
      <c r="N47" s="49"/>
      <c r="O47" s="50"/>
      <c r="P47" s="49"/>
      <c r="Q47" s="50"/>
      <c r="R47" s="17"/>
      <c r="S47" s="17"/>
      <c r="T47" s="9" t="s">
        <v>4</v>
      </c>
      <c r="U47" s="10" t="s">
        <v>5</v>
      </c>
      <c r="V47" s="44" t="s">
        <v>6</v>
      </c>
      <c r="W47" s="45" t="s">
        <v>7</v>
      </c>
      <c r="X47" s="12" t="s">
        <v>8</v>
      </c>
      <c r="Y47" s="1" t="s">
        <v>6</v>
      </c>
    </row>
    <row r="48" spans="1:252" x14ac:dyDescent="0.15">
      <c r="A48" s="28" t="s">
        <v>25</v>
      </c>
      <c r="B48" s="77"/>
      <c r="C48" s="3"/>
      <c r="D48" s="51"/>
      <c r="E48" s="52" t="s">
        <v>112</v>
      </c>
      <c r="F48" s="51"/>
      <c r="G48" s="52" t="s">
        <v>193</v>
      </c>
      <c r="H48" s="51"/>
      <c r="I48" s="52" t="s">
        <v>194</v>
      </c>
      <c r="J48" s="51"/>
      <c r="K48" s="52"/>
      <c r="L48" s="51"/>
      <c r="M48" s="52"/>
      <c r="N48" s="51"/>
      <c r="O48" s="52"/>
      <c r="P48" s="51"/>
      <c r="Q48" s="52"/>
      <c r="R48" s="18" t="s">
        <v>9</v>
      </c>
      <c r="S48" s="19" t="s">
        <v>10</v>
      </c>
      <c r="T48" s="14" t="s">
        <v>11</v>
      </c>
      <c r="U48" s="15" t="s">
        <v>12</v>
      </c>
      <c r="V48" s="46" t="s">
        <v>7</v>
      </c>
      <c r="W48" s="41" t="s">
        <v>13</v>
      </c>
      <c r="X48" s="16" t="s">
        <v>14</v>
      </c>
      <c r="Y48" s="4" t="s">
        <v>15</v>
      </c>
    </row>
    <row r="49" spans="1:252" ht="17.25" x14ac:dyDescent="0.2">
      <c r="A49" s="27"/>
      <c r="B49" s="80" t="s">
        <v>54</v>
      </c>
      <c r="C49" s="5">
        <v>1</v>
      </c>
      <c r="D49" s="53"/>
      <c r="E49" s="54">
        <v>10136</v>
      </c>
      <c r="F49" s="55"/>
      <c r="G49" s="54">
        <v>8247</v>
      </c>
      <c r="H49" s="55"/>
      <c r="I49" s="54">
        <v>3757</v>
      </c>
      <c r="J49" s="55"/>
      <c r="K49" s="54"/>
      <c r="L49" s="55"/>
      <c r="M49" s="54"/>
      <c r="N49" s="55"/>
      <c r="O49" s="54"/>
      <c r="P49" s="55"/>
      <c r="Q49" s="54"/>
      <c r="R49" s="101">
        <f>SUM(E49:Q49)</f>
        <v>22140</v>
      </c>
      <c r="S49" s="20">
        <v>100</v>
      </c>
      <c r="T49" s="7">
        <v>0</v>
      </c>
      <c r="U49" s="7">
        <v>0</v>
      </c>
      <c r="V49" s="42">
        <v>445</v>
      </c>
      <c r="W49" s="43">
        <v>18895</v>
      </c>
      <c r="X49" s="7">
        <v>4</v>
      </c>
      <c r="Y49" s="6">
        <v>1.64</v>
      </c>
    </row>
    <row r="50" spans="1:252" x14ac:dyDescent="0.15">
      <c r="A50" s="67"/>
      <c r="B50" s="81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1:252" ht="14.25" x14ac:dyDescent="0.15">
      <c r="A51" s="68"/>
      <c r="B51" s="82" t="s">
        <v>60</v>
      </c>
      <c r="C51" s="68"/>
      <c r="D51" s="68"/>
      <c r="E51" s="95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AA51" s="66"/>
      <c r="AZ51" s="66"/>
      <c r="BY51" s="66"/>
      <c r="CX51" s="66"/>
      <c r="DW51" s="66"/>
      <c r="EV51" s="66"/>
      <c r="FU51" s="66"/>
      <c r="GT51" s="66"/>
      <c r="HS51" s="66"/>
      <c r="IR51" s="66"/>
    </row>
    <row r="52" spans="1:252" x14ac:dyDescent="0.15">
      <c r="A52" s="27" t="s">
        <v>2</v>
      </c>
      <c r="B52" s="79"/>
      <c r="C52" s="2" t="s">
        <v>3</v>
      </c>
      <c r="D52" s="49">
        <v>1</v>
      </c>
      <c r="E52" s="50" t="s">
        <v>32</v>
      </c>
      <c r="F52" s="49">
        <v>2</v>
      </c>
      <c r="G52" s="50" t="s">
        <v>32</v>
      </c>
      <c r="H52" s="49">
        <v>3</v>
      </c>
      <c r="I52" s="50" t="s">
        <v>33</v>
      </c>
      <c r="J52" s="49"/>
      <c r="K52" s="50"/>
      <c r="L52" s="49"/>
      <c r="M52" s="50"/>
      <c r="N52" s="49"/>
      <c r="O52" s="50"/>
      <c r="P52" s="49"/>
      <c r="Q52" s="50"/>
      <c r="R52" s="17"/>
      <c r="S52" s="17"/>
      <c r="T52" s="9" t="s">
        <v>4</v>
      </c>
      <c r="U52" s="10" t="s">
        <v>5</v>
      </c>
      <c r="V52" s="44" t="s">
        <v>6</v>
      </c>
      <c r="W52" s="45" t="s">
        <v>7</v>
      </c>
      <c r="X52" s="12" t="s">
        <v>8</v>
      </c>
      <c r="Y52" s="1" t="s">
        <v>6</v>
      </c>
    </row>
    <row r="53" spans="1:252" x14ac:dyDescent="0.15">
      <c r="A53" s="28" t="s">
        <v>25</v>
      </c>
      <c r="B53" s="77"/>
      <c r="C53" s="3"/>
      <c r="D53" s="51"/>
      <c r="E53" s="52" t="s">
        <v>137</v>
      </c>
      <c r="F53" s="51"/>
      <c r="G53" s="52" t="s">
        <v>113</v>
      </c>
      <c r="H53" s="51"/>
      <c r="I53" s="52" t="s">
        <v>182</v>
      </c>
      <c r="J53" s="51"/>
      <c r="K53" s="52"/>
      <c r="L53" s="51"/>
      <c r="M53" s="52"/>
      <c r="N53" s="51"/>
      <c r="O53" s="52"/>
      <c r="P53" s="51"/>
      <c r="Q53" s="52"/>
      <c r="R53" s="18" t="s">
        <v>9</v>
      </c>
      <c r="S53" s="19" t="s">
        <v>10</v>
      </c>
      <c r="T53" s="14" t="s">
        <v>11</v>
      </c>
      <c r="U53" s="15" t="s">
        <v>12</v>
      </c>
      <c r="V53" s="46" t="s">
        <v>7</v>
      </c>
      <c r="W53" s="41" t="s">
        <v>13</v>
      </c>
      <c r="X53" s="16" t="s">
        <v>14</v>
      </c>
      <c r="Y53" s="4" t="s">
        <v>15</v>
      </c>
    </row>
    <row r="54" spans="1:252" ht="17.25" x14ac:dyDescent="0.2">
      <c r="A54" s="27"/>
      <c r="B54" s="80" t="s">
        <v>61</v>
      </c>
      <c r="C54" s="5">
        <v>1</v>
      </c>
      <c r="D54" s="53"/>
      <c r="E54" s="54">
        <v>7682</v>
      </c>
      <c r="F54" s="55"/>
      <c r="G54" s="54">
        <v>7628</v>
      </c>
      <c r="H54" s="55"/>
      <c r="I54" s="54">
        <v>2733</v>
      </c>
      <c r="J54" s="55"/>
      <c r="K54" s="54"/>
      <c r="L54" s="55"/>
      <c r="M54" s="54"/>
      <c r="N54" s="55"/>
      <c r="O54" s="54"/>
      <c r="P54" s="55"/>
      <c r="Q54" s="54"/>
      <c r="R54" s="72">
        <f>SUM(E54:Q54)</f>
        <v>18043</v>
      </c>
      <c r="S54" s="20">
        <v>100</v>
      </c>
      <c r="T54" s="7">
        <v>0</v>
      </c>
      <c r="U54" s="7"/>
      <c r="V54" s="42">
        <v>356</v>
      </c>
      <c r="W54" s="43">
        <v>20624</v>
      </c>
      <c r="X54" s="7">
        <v>0</v>
      </c>
      <c r="Y54" s="6">
        <v>1.66</v>
      </c>
    </row>
    <row r="55" spans="1:252" x14ac:dyDescent="0.15">
      <c r="A55" s="67"/>
      <c r="B55" s="81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1:252" ht="14.25" x14ac:dyDescent="0.15">
      <c r="A56" s="68"/>
      <c r="B56" s="82" t="s">
        <v>51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AA56" s="66"/>
      <c r="AZ56" s="66"/>
      <c r="BY56" s="66"/>
      <c r="CX56" s="66"/>
      <c r="DW56" s="66"/>
      <c r="EV56" s="66"/>
      <c r="FU56" s="66"/>
      <c r="GT56" s="66"/>
      <c r="HS56" s="66"/>
      <c r="IR56" s="66"/>
    </row>
    <row r="57" spans="1:252" x14ac:dyDescent="0.15">
      <c r="A57" s="27" t="s">
        <v>2</v>
      </c>
      <c r="B57" s="79"/>
      <c r="C57" s="2" t="s">
        <v>3</v>
      </c>
      <c r="D57" s="49">
        <v>1</v>
      </c>
      <c r="E57" s="50" t="s">
        <v>16</v>
      </c>
      <c r="F57" s="49">
        <v>2</v>
      </c>
      <c r="G57" s="50" t="s">
        <v>16</v>
      </c>
      <c r="H57" s="49">
        <v>3</v>
      </c>
      <c r="I57" s="50" t="s">
        <v>75</v>
      </c>
      <c r="J57" s="49"/>
      <c r="K57" s="50"/>
      <c r="L57" s="49"/>
      <c r="M57" s="50"/>
      <c r="N57" s="49"/>
      <c r="O57" s="50"/>
      <c r="P57" s="49"/>
      <c r="Q57" s="50"/>
      <c r="R57" s="17"/>
      <c r="S57" s="17"/>
      <c r="T57" s="9" t="s">
        <v>4</v>
      </c>
      <c r="U57" s="10" t="s">
        <v>5</v>
      </c>
      <c r="V57" s="44" t="s">
        <v>6</v>
      </c>
      <c r="W57" s="45" t="s">
        <v>7</v>
      </c>
      <c r="X57" s="12" t="s">
        <v>8</v>
      </c>
      <c r="Y57" s="1" t="s">
        <v>6</v>
      </c>
    </row>
    <row r="58" spans="1:252" x14ac:dyDescent="0.15">
      <c r="A58" s="28" t="s">
        <v>25</v>
      </c>
      <c r="B58" s="77"/>
      <c r="C58" s="3"/>
      <c r="D58" s="51"/>
      <c r="E58" s="52" t="s">
        <v>138</v>
      </c>
      <c r="F58" s="51"/>
      <c r="G58" s="52" t="s">
        <v>175</v>
      </c>
      <c r="H58" s="51"/>
      <c r="I58" s="52" t="s">
        <v>93</v>
      </c>
      <c r="J58" s="51"/>
      <c r="K58" s="52"/>
      <c r="L58" s="51"/>
      <c r="M58" s="52"/>
      <c r="N58" s="51"/>
      <c r="O58" s="52"/>
      <c r="P58" s="51"/>
      <c r="Q58" s="52"/>
      <c r="R58" s="18" t="s">
        <v>9</v>
      </c>
      <c r="S58" s="19" t="s">
        <v>10</v>
      </c>
      <c r="T58" s="14" t="s">
        <v>11</v>
      </c>
      <c r="U58" s="15" t="s">
        <v>12</v>
      </c>
      <c r="V58" s="46" t="s">
        <v>7</v>
      </c>
      <c r="W58" s="41" t="s">
        <v>13</v>
      </c>
      <c r="X58" s="16" t="s">
        <v>14</v>
      </c>
      <c r="Y58" s="4" t="s">
        <v>15</v>
      </c>
    </row>
    <row r="59" spans="1:252" ht="17.25" x14ac:dyDescent="0.2">
      <c r="A59" s="27"/>
      <c r="B59" s="80" t="s">
        <v>52</v>
      </c>
      <c r="C59" s="5">
        <v>1</v>
      </c>
      <c r="D59" s="53"/>
      <c r="E59" s="54">
        <v>8192</v>
      </c>
      <c r="F59" s="55"/>
      <c r="G59" s="54">
        <v>6113</v>
      </c>
      <c r="H59" s="55"/>
      <c r="I59" s="54">
        <v>5430</v>
      </c>
      <c r="J59" s="55"/>
      <c r="K59" s="54"/>
      <c r="L59" s="56"/>
      <c r="M59" s="54"/>
      <c r="N59" s="56"/>
      <c r="O59" s="54"/>
      <c r="P59" s="56"/>
      <c r="Q59" s="54"/>
      <c r="R59" s="72">
        <f>SUM(E59:Q59)</f>
        <v>19735</v>
      </c>
      <c r="S59" s="20">
        <v>100</v>
      </c>
      <c r="T59" s="7">
        <v>0</v>
      </c>
      <c r="U59" s="7">
        <v>0</v>
      </c>
      <c r="V59" s="42">
        <v>381</v>
      </c>
      <c r="W59" s="43">
        <v>21297</v>
      </c>
      <c r="X59" s="7">
        <v>17</v>
      </c>
      <c r="Y59" s="6">
        <v>3.71</v>
      </c>
    </row>
    <row r="60" spans="1:252" x14ac:dyDescent="0.15">
      <c r="A60" s="67"/>
      <c r="B60" s="81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1:252" ht="14.25" x14ac:dyDescent="0.15">
      <c r="A61" s="68"/>
      <c r="B61" s="82" t="s">
        <v>26</v>
      </c>
      <c r="C61" s="68"/>
      <c r="D61" s="68"/>
      <c r="E61" s="100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AA61" s="66"/>
      <c r="AZ61" s="66"/>
      <c r="BY61" s="66"/>
      <c r="CX61" s="66"/>
      <c r="DW61" s="66"/>
      <c r="EV61" s="66"/>
      <c r="FU61" s="66"/>
      <c r="GT61" s="66"/>
      <c r="HS61" s="66"/>
      <c r="IR61" s="66"/>
    </row>
    <row r="62" spans="1:252" x14ac:dyDescent="0.15">
      <c r="A62" s="27" t="s">
        <v>2</v>
      </c>
      <c r="B62" s="79"/>
      <c r="C62" s="2" t="s">
        <v>3</v>
      </c>
      <c r="D62" s="49">
        <v>1</v>
      </c>
      <c r="E62" s="50" t="s">
        <v>32</v>
      </c>
      <c r="F62" s="49">
        <v>2</v>
      </c>
      <c r="G62" s="50" t="s">
        <v>162</v>
      </c>
      <c r="H62" s="49"/>
      <c r="I62" s="50"/>
      <c r="J62" s="49"/>
      <c r="K62" s="50"/>
      <c r="L62" s="49"/>
      <c r="M62" s="50"/>
      <c r="N62" s="49"/>
      <c r="O62" s="50"/>
      <c r="P62" s="49"/>
      <c r="Q62" s="50"/>
      <c r="R62" s="17"/>
      <c r="S62" s="17"/>
      <c r="T62" s="9" t="s">
        <v>4</v>
      </c>
      <c r="U62" s="10" t="s">
        <v>5</v>
      </c>
      <c r="V62" s="44" t="s">
        <v>6</v>
      </c>
      <c r="W62" s="45" t="s">
        <v>7</v>
      </c>
      <c r="X62" s="12" t="s">
        <v>8</v>
      </c>
      <c r="Y62" s="1" t="s">
        <v>6</v>
      </c>
    </row>
    <row r="63" spans="1:252" x14ac:dyDescent="0.15">
      <c r="A63" s="28" t="s">
        <v>25</v>
      </c>
      <c r="B63" s="77"/>
      <c r="C63" s="3"/>
      <c r="D63" s="51"/>
      <c r="E63" s="52" t="s">
        <v>176</v>
      </c>
      <c r="F63" s="51"/>
      <c r="G63" s="52" t="s">
        <v>177</v>
      </c>
      <c r="H63" s="51"/>
      <c r="I63" s="52"/>
      <c r="J63" s="51"/>
      <c r="K63" s="52"/>
      <c r="L63" s="51"/>
      <c r="M63" s="52"/>
      <c r="N63" s="51"/>
      <c r="O63" s="52"/>
      <c r="P63" s="51"/>
      <c r="Q63" s="52"/>
      <c r="R63" s="18" t="s">
        <v>9</v>
      </c>
      <c r="S63" s="19" t="s">
        <v>10</v>
      </c>
      <c r="T63" s="14" t="s">
        <v>11</v>
      </c>
      <c r="U63" s="15" t="s">
        <v>12</v>
      </c>
      <c r="V63" s="46" t="s">
        <v>7</v>
      </c>
      <c r="W63" s="41" t="s">
        <v>13</v>
      </c>
      <c r="X63" s="16" t="s">
        <v>14</v>
      </c>
      <c r="Y63" s="4" t="s">
        <v>15</v>
      </c>
    </row>
    <row r="64" spans="1:252" ht="17.25" x14ac:dyDescent="0.2">
      <c r="A64" s="27"/>
      <c r="B64" s="80" t="s">
        <v>20</v>
      </c>
      <c r="C64" s="5">
        <v>1</v>
      </c>
      <c r="D64" s="53"/>
      <c r="E64" s="54">
        <v>6219</v>
      </c>
      <c r="F64" s="55"/>
      <c r="G64" s="54">
        <v>6125</v>
      </c>
      <c r="H64" s="55"/>
      <c r="I64" s="54"/>
      <c r="J64" s="55"/>
      <c r="K64" s="54"/>
      <c r="L64" s="56"/>
      <c r="M64" s="54"/>
      <c r="N64" s="56"/>
      <c r="O64" s="54"/>
      <c r="P64" s="56"/>
      <c r="Q64" s="54"/>
      <c r="R64" s="72">
        <f>SUM(E64:Q64)</f>
        <v>12344</v>
      </c>
      <c r="S64" s="20"/>
      <c r="T64" s="97"/>
      <c r="U64" s="7"/>
      <c r="V64" s="42">
        <v>389</v>
      </c>
      <c r="W64" s="43">
        <v>16874</v>
      </c>
      <c r="X64" s="7">
        <v>0</v>
      </c>
      <c r="Y64" s="6">
        <v>1.57</v>
      </c>
    </row>
    <row r="65" spans="1:252" x14ac:dyDescent="0.15">
      <c r="A65" s="67"/>
      <c r="B65" s="81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2" ht="14.25" x14ac:dyDescent="0.15">
      <c r="A66" s="68"/>
      <c r="B66" s="82" t="s">
        <v>58</v>
      </c>
      <c r="C66" s="68"/>
      <c r="D66" s="68"/>
      <c r="E66" s="100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AA66" s="66"/>
      <c r="AZ66" s="66"/>
      <c r="BY66" s="66"/>
      <c r="CX66" s="66"/>
      <c r="DW66" s="66"/>
      <c r="EV66" s="66"/>
      <c r="FU66" s="66"/>
      <c r="GT66" s="66"/>
      <c r="HS66" s="66"/>
      <c r="IR66" s="66"/>
    </row>
    <row r="67" spans="1:252" x14ac:dyDescent="0.15">
      <c r="A67" s="27" t="s">
        <v>2</v>
      </c>
      <c r="B67" s="79"/>
      <c r="C67" s="2" t="s">
        <v>3</v>
      </c>
      <c r="D67" s="49">
        <v>1</v>
      </c>
      <c r="E67" s="50" t="s">
        <v>36</v>
      </c>
      <c r="F67" s="49">
        <v>2</v>
      </c>
      <c r="G67" s="50" t="s">
        <v>139</v>
      </c>
      <c r="H67" s="49"/>
      <c r="I67" s="50"/>
      <c r="J67" s="49"/>
      <c r="K67" s="50"/>
      <c r="L67" s="49"/>
      <c r="M67" s="50"/>
      <c r="N67" s="49"/>
      <c r="O67" s="50"/>
      <c r="P67" s="49"/>
      <c r="Q67" s="50"/>
      <c r="R67" s="17"/>
      <c r="S67" s="17"/>
      <c r="T67" s="9" t="s">
        <v>4</v>
      </c>
      <c r="U67" s="10" t="s">
        <v>5</v>
      </c>
      <c r="V67" s="44" t="s">
        <v>6</v>
      </c>
      <c r="W67" s="45" t="s">
        <v>7</v>
      </c>
      <c r="X67" s="12" t="s">
        <v>8</v>
      </c>
      <c r="Y67" s="1" t="s">
        <v>6</v>
      </c>
    </row>
    <row r="68" spans="1:252" x14ac:dyDescent="0.15">
      <c r="A68" s="28" t="s">
        <v>25</v>
      </c>
      <c r="B68" s="77"/>
      <c r="C68" s="3"/>
      <c r="D68" s="51"/>
      <c r="E68" s="52" t="s">
        <v>76</v>
      </c>
      <c r="F68" s="51"/>
      <c r="G68" s="52" t="s">
        <v>186</v>
      </c>
      <c r="H68" s="51"/>
      <c r="I68" s="52"/>
      <c r="J68" s="51"/>
      <c r="K68" s="52"/>
      <c r="L68" s="51"/>
      <c r="M68" s="52"/>
      <c r="N68" s="51"/>
      <c r="O68" s="52"/>
      <c r="P68" s="51"/>
      <c r="Q68" s="52"/>
      <c r="R68" s="18" t="s">
        <v>9</v>
      </c>
      <c r="S68" s="19" t="s">
        <v>10</v>
      </c>
      <c r="T68" s="14" t="s">
        <v>11</v>
      </c>
      <c r="U68" s="15" t="s">
        <v>12</v>
      </c>
      <c r="V68" s="46" t="s">
        <v>7</v>
      </c>
      <c r="W68" s="41" t="s">
        <v>13</v>
      </c>
      <c r="X68" s="16" t="s">
        <v>14</v>
      </c>
      <c r="Y68" s="4" t="s">
        <v>15</v>
      </c>
    </row>
    <row r="69" spans="1:252" ht="17.25" x14ac:dyDescent="0.2">
      <c r="A69" s="29"/>
      <c r="B69" s="80" t="s">
        <v>59</v>
      </c>
      <c r="C69" s="5">
        <v>1</v>
      </c>
      <c r="D69" s="49"/>
      <c r="E69" s="59">
        <v>8722</v>
      </c>
      <c r="F69" s="58"/>
      <c r="G69" s="59">
        <v>8065</v>
      </c>
      <c r="H69" s="58"/>
      <c r="I69" s="59"/>
      <c r="J69" s="58"/>
      <c r="K69" s="59"/>
      <c r="L69" s="58"/>
      <c r="M69" s="61"/>
      <c r="N69" s="58"/>
      <c r="O69" s="61"/>
      <c r="P69" s="58"/>
      <c r="Q69" s="61"/>
      <c r="R69" s="39">
        <f>SUM(E69:Q69)</f>
        <v>16787</v>
      </c>
      <c r="S69" s="20"/>
      <c r="T69" s="7"/>
      <c r="U69" s="7"/>
      <c r="V69" s="42"/>
      <c r="W69" s="43"/>
      <c r="X69" s="7"/>
      <c r="Y69" s="6">
        <v>2.46</v>
      </c>
    </row>
    <row r="70" spans="1:252" x14ac:dyDescent="0.15">
      <c r="A70" s="67"/>
      <c r="B70" s="81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2" ht="14.25" x14ac:dyDescent="0.15">
      <c r="A71" s="68"/>
      <c r="B71" s="82" t="s">
        <v>46</v>
      </c>
      <c r="C71" s="68"/>
      <c r="D71" s="68"/>
      <c r="E71" s="100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AA71" s="66"/>
      <c r="AZ71" s="66"/>
      <c r="BY71" s="66"/>
      <c r="CX71" s="66"/>
      <c r="DW71" s="66"/>
      <c r="EV71" s="66"/>
      <c r="FU71" s="66"/>
      <c r="GT71" s="66"/>
      <c r="HS71" s="66"/>
      <c r="IR71" s="66"/>
    </row>
    <row r="72" spans="1:252" x14ac:dyDescent="0.15">
      <c r="A72" s="27" t="s">
        <v>2</v>
      </c>
      <c r="B72" s="79"/>
      <c r="C72" s="2" t="s">
        <v>3</v>
      </c>
      <c r="D72" s="49">
        <v>1</v>
      </c>
      <c r="E72" s="50" t="s">
        <v>16</v>
      </c>
      <c r="F72" s="49">
        <v>2</v>
      </c>
      <c r="G72" s="50" t="s">
        <v>131</v>
      </c>
      <c r="H72" s="49"/>
      <c r="I72" s="50"/>
      <c r="J72" s="49"/>
      <c r="K72" s="50"/>
      <c r="L72" s="49"/>
      <c r="M72" s="50"/>
      <c r="N72" s="49"/>
      <c r="O72" s="50"/>
      <c r="P72" s="49"/>
      <c r="Q72" s="50"/>
      <c r="R72" s="17"/>
      <c r="S72" s="17"/>
      <c r="T72" s="9" t="s">
        <v>4</v>
      </c>
      <c r="U72" s="10" t="s">
        <v>5</v>
      </c>
      <c r="V72" s="44" t="s">
        <v>6</v>
      </c>
      <c r="W72" s="45" t="s">
        <v>7</v>
      </c>
      <c r="X72" s="12" t="s">
        <v>8</v>
      </c>
      <c r="Y72" s="1" t="s">
        <v>6</v>
      </c>
    </row>
    <row r="73" spans="1:252" x14ac:dyDescent="0.15">
      <c r="A73" s="28" t="s">
        <v>25</v>
      </c>
      <c r="B73" s="77"/>
      <c r="C73" s="3"/>
      <c r="D73" s="51"/>
      <c r="E73" s="52" t="s">
        <v>203</v>
      </c>
      <c r="F73" s="51"/>
      <c r="G73" s="52" t="s">
        <v>204</v>
      </c>
      <c r="H73" s="51"/>
      <c r="I73" s="52"/>
      <c r="J73" s="51"/>
      <c r="K73" s="52"/>
      <c r="L73" s="51"/>
      <c r="M73" s="52"/>
      <c r="N73" s="51"/>
      <c r="O73" s="52"/>
      <c r="P73" s="51"/>
      <c r="Q73" s="52"/>
      <c r="R73" s="18" t="s">
        <v>9</v>
      </c>
      <c r="S73" s="19" t="s">
        <v>10</v>
      </c>
      <c r="T73" s="14" t="s">
        <v>11</v>
      </c>
      <c r="U73" s="15" t="s">
        <v>12</v>
      </c>
      <c r="V73" s="46" t="s">
        <v>7</v>
      </c>
      <c r="W73" s="41" t="s">
        <v>13</v>
      </c>
      <c r="X73" s="16" t="s">
        <v>14</v>
      </c>
      <c r="Y73" s="4" t="s">
        <v>15</v>
      </c>
    </row>
    <row r="74" spans="1:252" ht="17.25" x14ac:dyDescent="0.2">
      <c r="A74" s="29"/>
      <c r="B74" s="80" t="s">
        <v>47</v>
      </c>
      <c r="C74" s="5">
        <v>1</v>
      </c>
      <c r="D74" s="49"/>
      <c r="E74" s="59">
        <v>6609</v>
      </c>
      <c r="F74" s="58"/>
      <c r="G74" s="59">
        <v>2306</v>
      </c>
      <c r="H74" s="58"/>
      <c r="I74" s="59"/>
      <c r="J74" s="58"/>
      <c r="K74" s="59"/>
      <c r="L74" s="58"/>
      <c r="M74" s="61"/>
      <c r="N74" s="58"/>
      <c r="O74" s="61"/>
      <c r="P74" s="58"/>
      <c r="Q74" s="61"/>
      <c r="R74" s="39">
        <f>SUM(E74:Q74)</f>
        <v>8915</v>
      </c>
      <c r="S74" s="20"/>
      <c r="T74" s="7"/>
      <c r="U74" s="7"/>
      <c r="V74" s="42"/>
      <c r="W74" s="43"/>
      <c r="X74" s="7"/>
      <c r="Y74" s="6">
        <v>1.67</v>
      </c>
    </row>
    <row r="75" spans="1:252" x14ac:dyDescent="0.15">
      <c r="A75" s="67"/>
      <c r="B75" s="81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2" ht="14.25" x14ac:dyDescent="0.15">
      <c r="A76" s="68"/>
      <c r="B76" s="82" t="s">
        <v>55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AA76" s="66"/>
      <c r="AZ76" s="66"/>
      <c r="BY76" s="66"/>
      <c r="CX76" s="66"/>
      <c r="DW76" s="66"/>
      <c r="EV76" s="66"/>
      <c r="FU76" s="66"/>
      <c r="GT76" s="66"/>
      <c r="HS76" s="66"/>
      <c r="IR76" s="66"/>
    </row>
    <row r="77" spans="1:252" x14ac:dyDescent="0.15">
      <c r="A77" s="27" t="s">
        <v>2</v>
      </c>
      <c r="B77" s="79"/>
      <c r="C77" s="2" t="s">
        <v>3</v>
      </c>
      <c r="D77" s="49">
        <v>1</v>
      </c>
      <c r="E77" s="50" t="s">
        <v>32</v>
      </c>
      <c r="F77" s="49">
        <v>2</v>
      </c>
      <c r="G77" s="50" t="s">
        <v>32</v>
      </c>
      <c r="H77" s="49">
        <v>3</v>
      </c>
      <c r="I77" s="50" t="s">
        <v>36</v>
      </c>
      <c r="J77" s="49"/>
      <c r="K77" s="50"/>
      <c r="L77" s="49"/>
      <c r="M77" s="50"/>
      <c r="N77" s="49"/>
      <c r="O77" s="50"/>
      <c r="P77" s="49"/>
      <c r="Q77" s="50"/>
      <c r="R77" s="17"/>
      <c r="S77" s="17"/>
      <c r="T77" s="9" t="s">
        <v>4</v>
      </c>
      <c r="U77" s="10" t="s">
        <v>5</v>
      </c>
      <c r="V77" s="44" t="s">
        <v>6</v>
      </c>
      <c r="W77" s="45" t="s">
        <v>7</v>
      </c>
      <c r="X77" s="12" t="s">
        <v>8</v>
      </c>
      <c r="Y77" s="1" t="s">
        <v>6</v>
      </c>
    </row>
    <row r="78" spans="1:252" x14ac:dyDescent="0.15">
      <c r="A78" s="28" t="s">
        <v>25</v>
      </c>
      <c r="B78" s="77"/>
      <c r="C78" s="3"/>
      <c r="D78" s="51"/>
      <c r="E78" s="52" t="s">
        <v>94</v>
      </c>
      <c r="F78" s="51"/>
      <c r="G78" s="52" t="s">
        <v>196</v>
      </c>
      <c r="H78" s="51"/>
      <c r="I78" s="52" t="s">
        <v>197</v>
      </c>
      <c r="J78" s="51"/>
      <c r="K78" s="52"/>
      <c r="L78" s="51"/>
      <c r="M78" s="52"/>
      <c r="N78" s="51"/>
      <c r="O78" s="52"/>
      <c r="P78" s="51"/>
      <c r="Q78" s="52"/>
      <c r="R78" s="18" t="s">
        <v>9</v>
      </c>
      <c r="S78" s="19" t="s">
        <v>10</v>
      </c>
      <c r="T78" s="14" t="s">
        <v>11</v>
      </c>
      <c r="U78" s="15" t="s">
        <v>12</v>
      </c>
      <c r="V78" s="46" t="s">
        <v>7</v>
      </c>
      <c r="W78" s="41" t="s">
        <v>13</v>
      </c>
      <c r="X78" s="16" t="s">
        <v>14</v>
      </c>
      <c r="Y78" s="4" t="s">
        <v>15</v>
      </c>
    </row>
    <row r="79" spans="1:252" ht="17.25" x14ac:dyDescent="0.2">
      <c r="A79" s="29"/>
      <c r="B79" s="80" t="s">
        <v>56</v>
      </c>
      <c r="C79" s="5">
        <v>1</v>
      </c>
      <c r="D79" s="49"/>
      <c r="E79" s="59">
        <v>6833</v>
      </c>
      <c r="F79" s="58"/>
      <c r="G79" s="59">
        <v>5134</v>
      </c>
      <c r="H79" s="58"/>
      <c r="I79" s="59">
        <v>2569</v>
      </c>
      <c r="J79" s="58"/>
      <c r="K79" s="59"/>
      <c r="L79" s="58"/>
      <c r="M79" s="61"/>
      <c r="N79" s="58"/>
      <c r="O79" s="61"/>
      <c r="P79" s="58"/>
      <c r="Q79" s="61"/>
      <c r="R79" s="39">
        <f>SUM(E79:Q79)</f>
        <v>14536</v>
      </c>
      <c r="S79" s="20">
        <v>100</v>
      </c>
      <c r="T79" s="7">
        <v>0</v>
      </c>
      <c r="U79" s="7">
        <v>0</v>
      </c>
      <c r="V79" s="42">
        <v>312</v>
      </c>
      <c r="W79" s="43">
        <v>15482</v>
      </c>
      <c r="X79" s="7">
        <v>1</v>
      </c>
      <c r="Y79" s="6">
        <v>2.16</v>
      </c>
    </row>
    <row r="80" spans="1:252" x14ac:dyDescent="0.15">
      <c r="A80" s="67"/>
      <c r="B80" s="81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</row>
    <row r="81" spans="1:252" ht="14.25" x14ac:dyDescent="0.15">
      <c r="A81" s="68"/>
      <c r="B81" s="82" t="s">
        <v>34</v>
      </c>
      <c r="C81" s="68"/>
      <c r="D81" s="68"/>
      <c r="E81" s="100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AA81" s="66"/>
      <c r="AZ81" s="66"/>
      <c r="BY81" s="66"/>
      <c r="CX81" s="66"/>
      <c r="DW81" s="66"/>
      <c r="EV81" s="66"/>
      <c r="FU81" s="66"/>
      <c r="GT81" s="66"/>
      <c r="HS81" s="66"/>
      <c r="IR81" s="66"/>
    </row>
    <row r="82" spans="1:252" x14ac:dyDescent="0.15">
      <c r="A82" s="27" t="s">
        <v>2</v>
      </c>
      <c r="B82" s="79"/>
      <c r="C82" s="2" t="s">
        <v>3</v>
      </c>
      <c r="D82" s="49">
        <v>1</v>
      </c>
      <c r="E82" s="50" t="s">
        <v>33</v>
      </c>
      <c r="F82" s="49">
        <v>2</v>
      </c>
      <c r="G82" s="50" t="s">
        <v>157</v>
      </c>
      <c r="H82" s="49"/>
      <c r="I82" s="50"/>
      <c r="J82" s="49"/>
      <c r="K82" s="50"/>
      <c r="L82" s="49"/>
      <c r="M82" s="50"/>
      <c r="N82" s="49"/>
      <c r="O82" s="50"/>
      <c r="P82" s="49"/>
      <c r="Q82" s="50"/>
      <c r="R82" s="17"/>
      <c r="S82" s="17"/>
      <c r="T82" s="9" t="s">
        <v>4</v>
      </c>
      <c r="U82" s="10" t="s">
        <v>5</v>
      </c>
      <c r="V82" s="44" t="s">
        <v>6</v>
      </c>
      <c r="W82" s="45" t="s">
        <v>7</v>
      </c>
      <c r="X82" s="12" t="s">
        <v>8</v>
      </c>
      <c r="Y82" s="1" t="s">
        <v>6</v>
      </c>
    </row>
    <row r="83" spans="1:252" x14ac:dyDescent="0.15">
      <c r="A83" s="28" t="s">
        <v>25</v>
      </c>
      <c r="B83" s="77"/>
      <c r="C83" s="3"/>
      <c r="D83" s="51"/>
      <c r="E83" s="52" t="s">
        <v>68</v>
      </c>
      <c r="F83" s="51"/>
      <c r="G83" s="52" t="s">
        <v>158</v>
      </c>
      <c r="H83" s="51"/>
      <c r="I83" s="52"/>
      <c r="J83" s="51"/>
      <c r="K83" s="52"/>
      <c r="L83" s="51"/>
      <c r="M83" s="52"/>
      <c r="N83" s="51"/>
      <c r="O83" s="52"/>
      <c r="P83" s="51"/>
      <c r="Q83" s="52"/>
      <c r="R83" s="18" t="s">
        <v>9</v>
      </c>
      <c r="S83" s="19" t="s">
        <v>10</v>
      </c>
      <c r="T83" s="14" t="s">
        <v>11</v>
      </c>
      <c r="U83" s="15" t="s">
        <v>12</v>
      </c>
      <c r="V83" s="46" t="s">
        <v>7</v>
      </c>
      <c r="W83" s="41" t="s">
        <v>13</v>
      </c>
      <c r="X83" s="16" t="s">
        <v>14</v>
      </c>
      <c r="Y83" s="4" t="s">
        <v>15</v>
      </c>
    </row>
    <row r="84" spans="1:252" ht="17.25" x14ac:dyDescent="0.2">
      <c r="A84" s="29"/>
      <c r="B84" s="80" t="s">
        <v>35</v>
      </c>
      <c r="C84" s="5">
        <v>1</v>
      </c>
      <c r="D84" s="49"/>
      <c r="E84" s="59">
        <v>7487</v>
      </c>
      <c r="F84" s="58"/>
      <c r="G84" s="59">
        <v>7204</v>
      </c>
      <c r="H84" s="58"/>
      <c r="I84" s="59"/>
      <c r="J84" s="58"/>
      <c r="K84" s="59"/>
      <c r="L84" s="58"/>
      <c r="M84" s="61"/>
      <c r="N84" s="58"/>
      <c r="O84" s="61"/>
      <c r="P84" s="58"/>
      <c r="Q84" s="61"/>
      <c r="R84" s="39">
        <f>SUM(E84:Q84)</f>
        <v>14691</v>
      </c>
      <c r="S84" s="20">
        <v>100</v>
      </c>
      <c r="T84" s="7">
        <v>0</v>
      </c>
      <c r="U84" s="7">
        <v>0</v>
      </c>
      <c r="V84" s="42">
        <v>971</v>
      </c>
      <c r="W84" s="43">
        <v>26121</v>
      </c>
      <c r="X84" s="7">
        <v>0</v>
      </c>
      <c r="Y84" s="6">
        <v>1.75</v>
      </c>
    </row>
    <row r="85" spans="1:252" x14ac:dyDescent="0.15">
      <c r="A85" s="67"/>
      <c r="B85" s="81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</row>
    <row r="86" spans="1:252" ht="14.25" x14ac:dyDescent="0.15">
      <c r="A86" s="68"/>
      <c r="B86" s="82" t="s">
        <v>29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AA86" s="66"/>
      <c r="AZ86" s="66"/>
      <c r="BY86" s="66"/>
      <c r="CX86" s="66"/>
      <c r="DW86" s="66"/>
      <c r="EV86" s="66"/>
      <c r="FU86" s="66"/>
      <c r="GT86" s="66"/>
      <c r="HS86" s="66"/>
      <c r="IR86" s="66"/>
    </row>
    <row r="87" spans="1:252" x14ac:dyDescent="0.15">
      <c r="A87" s="27" t="s">
        <v>2</v>
      </c>
      <c r="B87" s="79"/>
      <c r="C87" s="2" t="s">
        <v>3</v>
      </c>
      <c r="D87" s="49">
        <v>1</v>
      </c>
      <c r="E87" s="50" t="s">
        <v>33</v>
      </c>
      <c r="F87" s="49">
        <v>2</v>
      </c>
      <c r="G87" s="50" t="s">
        <v>16</v>
      </c>
      <c r="H87" s="49">
        <v>3</v>
      </c>
      <c r="I87" s="50" t="s">
        <v>162</v>
      </c>
      <c r="J87" s="49"/>
      <c r="K87" s="50"/>
      <c r="L87" s="49"/>
      <c r="M87" s="50"/>
      <c r="N87" s="49"/>
      <c r="O87" s="50"/>
      <c r="P87" s="49"/>
      <c r="Q87" s="50"/>
      <c r="R87" s="17"/>
      <c r="S87" s="17"/>
      <c r="T87" s="9" t="s">
        <v>4</v>
      </c>
      <c r="U87" s="10" t="s">
        <v>5</v>
      </c>
      <c r="V87" s="44" t="s">
        <v>6</v>
      </c>
      <c r="W87" s="45" t="s">
        <v>7</v>
      </c>
      <c r="X87" s="12" t="s">
        <v>8</v>
      </c>
      <c r="Y87" s="1" t="s">
        <v>6</v>
      </c>
    </row>
    <row r="88" spans="1:252" x14ac:dyDescent="0.15">
      <c r="A88" s="28" t="s">
        <v>25</v>
      </c>
      <c r="B88" s="77"/>
      <c r="C88" s="3"/>
      <c r="D88" s="51"/>
      <c r="E88" s="52" t="s">
        <v>140</v>
      </c>
      <c r="F88" s="51"/>
      <c r="G88" s="52" t="s">
        <v>83</v>
      </c>
      <c r="H88" s="51"/>
      <c r="I88" s="52" t="s">
        <v>163</v>
      </c>
      <c r="J88" s="51"/>
      <c r="K88" s="52"/>
      <c r="L88" s="51"/>
      <c r="M88" s="52"/>
      <c r="N88" s="51"/>
      <c r="O88" s="52"/>
      <c r="P88" s="51"/>
      <c r="Q88" s="52"/>
      <c r="R88" s="18" t="s">
        <v>9</v>
      </c>
      <c r="S88" s="19" t="s">
        <v>10</v>
      </c>
      <c r="T88" s="14" t="s">
        <v>11</v>
      </c>
      <c r="U88" s="15" t="s">
        <v>12</v>
      </c>
      <c r="V88" s="46" t="s">
        <v>7</v>
      </c>
      <c r="W88" s="41" t="s">
        <v>13</v>
      </c>
      <c r="X88" s="16" t="s">
        <v>14</v>
      </c>
      <c r="Y88" s="4" t="s">
        <v>15</v>
      </c>
    </row>
    <row r="89" spans="1:252" ht="17.25" x14ac:dyDescent="0.2">
      <c r="A89" s="27"/>
      <c r="B89" s="80" t="s">
        <v>21</v>
      </c>
      <c r="C89" s="5">
        <v>1</v>
      </c>
      <c r="D89" s="53"/>
      <c r="E89" s="65">
        <v>8829</v>
      </c>
      <c r="F89" s="55"/>
      <c r="G89" s="93">
        <v>8793</v>
      </c>
      <c r="H89" s="55"/>
      <c r="I89" s="54">
        <v>3081</v>
      </c>
      <c r="J89" s="55"/>
      <c r="K89" s="54"/>
      <c r="L89" s="56"/>
      <c r="M89" s="93"/>
      <c r="N89" s="56"/>
      <c r="O89" s="54"/>
      <c r="P89" s="56"/>
      <c r="Q89" s="54"/>
      <c r="R89" s="101">
        <f>SUM(E89:Q89)</f>
        <v>20703</v>
      </c>
      <c r="S89" s="20">
        <v>100</v>
      </c>
      <c r="T89" s="7">
        <v>1E-3</v>
      </c>
      <c r="U89" s="7">
        <v>0</v>
      </c>
      <c r="V89" s="42">
        <v>582</v>
      </c>
      <c r="W89" s="43">
        <v>35487</v>
      </c>
      <c r="X89" s="7">
        <v>13</v>
      </c>
      <c r="Y89" s="6">
        <v>0.79</v>
      </c>
    </row>
    <row r="90" spans="1:252" x14ac:dyDescent="0.15">
      <c r="A90" s="67"/>
      <c r="B90" s="81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</row>
    <row r="91" spans="1:252" ht="14.25" x14ac:dyDescent="0.15">
      <c r="A91" s="68"/>
      <c r="B91" s="82" t="s">
        <v>62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AA91" s="66"/>
      <c r="AZ91" s="66"/>
      <c r="BY91" s="66"/>
      <c r="CX91" s="66"/>
      <c r="DW91" s="66"/>
      <c r="EV91" s="66"/>
      <c r="FU91" s="66"/>
      <c r="GT91" s="66"/>
      <c r="HS91" s="66"/>
      <c r="IR91" s="66"/>
    </row>
    <row r="92" spans="1:252" x14ac:dyDescent="0.15">
      <c r="A92" s="27" t="s">
        <v>2</v>
      </c>
      <c r="B92" s="79"/>
      <c r="C92" s="2" t="s">
        <v>3</v>
      </c>
      <c r="D92" s="49">
        <v>1</v>
      </c>
      <c r="E92" s="50" t="s">
        <v>16</v>
      </c>
      <c r="F92" s="49">
        <v>2</v>
      </c>
      <c r="G92" s="50" t="s">
        <v>106</v>
      </c>
      <c r="H92" s="49"/>
      <c r="I92" s="50"/>
      <c r="J92" s="49"/>
      <c r="K92" s="50"/>
      <c r="L92" s="49"/>
      <c r="M92" s="50"/>
      <c r="N92" s="49"/>
      <c r="O92" s="50"/>
      <c r="P92" s="49"/>
      <c r="Q92" s="50"/>
      <c r="R92" s="17"/>
      <c r="S92" s="17"/>
      <c r="T92" s="9" t="s">
        <v>4</v>
      </c>
      <c r="U92" s="10" t="s">
        <v>5</v>
      </c>
      <c r="V92" s="44" t="s">
        <v>6</v>
      </c>
      <c r="W92" s="45" t="s">
        <v>7</v>
      </c>
      <c r="X92" s="12" t="s">
        <v>8</v>
      </c>
      <c r="Y92" s="1" t="s">
        <v>6</v>
      </c>
    </row>
    <row r="93" spans="1:252" x14ac:dyDescent="0.15">
      <c r="A93" s="28" t="s">
        <v>25</v>
      </c>
      <c r="B93" s="77"/>
      <c r="C93" s="3"/>
      <c r="D93" s="51"/>
      <c r="E93" s="52" t="s">
        <v>211</v>
      </c>
      <c r="F93" s="51"/>
      <c r="G93" s="52" t="s">
        <v>78</v>
      </c>
      <c r="H93" s="51"/>
      <c r="I93" s="52"/>
      <c r="J93" s="51"/>
      <c r="K93" s="52"/>
      <c r="L93" s="51"/>
      <c r="M93" s="52"/>
      <c r="N93" s="51"/>
      <c r="O93" s="52"/>
      <c r="P93" s="51"/>
      <c r="Q93" s="52"/>
      <c r="R93" s="18" t="s">
        <v>9</v>
      </c>
      <c r="S93" s="19" t="s">
        <v>10</v>
      </c>
      <c r="T93" s="14" t="s">
        <v>11</v>
      </c>
      <c r="U93" s="15" t="s">
        <v>12</v>
      </c>
      <c r="V93" s="46" t="s">
        <v>7</v>
      </c>
      <c r="W93" s="41" t="s">
        <v>13</v>
      </c>
      <c r="X93" s="16" t="s">
        <v>14</v>
      </c>
      <c r="Y93" s="4" t="s">
        <v>15</v>
      </c>
    </row>
    <row r="94" spans="1:252" ht="17.25" x14ac:dyDescent="0.2">
      <c r="A94" s="27"/>
      <c r="B94" s="80" t="s">
        <v>63</v>
      </c>
      <c r="C94" s="5">
        <v>1</v>
      </c>
      <c r="D94" s="53"/>
      <c r="E94" s="54">
        <v>7823</v>
      </c>
      <c r="F94" s="55"/>
      <c r="G94" s="54">
        <v>7029</v>
      </c>
      <c r="H94" s="55"/>
      <c r="I94" s="54"/>
      <c r="J94" s="55"/>
      <c r="K94" s="54"/>
      <c r="L94" s="56"/>
      <c r="M94" s="54"/>
      <c r="N94" s="56"/>
      <c r="O94" s="54"/>
      <c r="P94" s="56"/>
      <c r="Q94" s="54"/>
      <c r="R94" s="72">
        <f>SUM(E94:Q94)</f>
        <v>14852</v>
      </c>
      <c r="S94" s="20">
        <v>100</v>
      </c>
      <c r="T94" s="7">
        <v>0</v>
      </c>
      <c r="U94" s="7">
        <v>0</v>
      </c>
      <c r="V94" s="42">
        <v>269</v>
      </c>
      <c r="W94" s="43">
        <v>14527</v>
      </c>
      <c r="X94" s="7">
        <v>7</v>
      </c>
      <c r="Y94" s="6">
        <v>2.2599999999999998</v>
      </c>
    </row>
    <row r="95" spans="1:252" x14ac:dyDescent="0.15">
      <c r="A95" s="67"/>
      <c r="B95" s="81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52" ht="14.25" x14ac:dyDescent="0.15">
      <c r="A96" s="68"/>
      <c r="B96" s="82" t="s">
        <v>141</v>
      </c>
      <c r="C96" s="68"/>
      <c r="D96" s="68"/>
      <c r="E96" s="100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AA96" s="66"/>
      <c r="AZ96" s="66"/>
      <c r="BY96" s="66"/>
      <c r="CX96" s="66"/>
      <c r="DW96" s="66"/>
      <c r="EV96" s="66"/>
      <c r="FU96" s="66"/>
      <c r="GT96" s="66"/>
      <c r="HS96" s="66"/>
      <c r="IR96" s="66"/>
    </row>
    <row r="97" spans="1:252" x14ac:dyDescent="0.15">
      <c r="A97" s="27" t="s">
        <v>2</v>
      </c>
      <c r="B97" s="79"/>
      <c r="C97" s="2" t="s">
        <v>3</v>
      </c>
      <c r="D97" s="49">
        <v>1</v>
      </c>
      <c r="E97" s="50" t="s">
        <v>32</v>
      </c>
      <c r="F97" s="49">
        <v>2</v>
      </c>
      <c r="G97" s="50" t="s">
        <v>33</v>
      </c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17"/>
      <c r="S97" s="17"/>
      <c r="T97" s="9" t="s">
        <v>4</v>
      </c>
      <c r="U97" s="10" t="s">
        <v>5</v>
      </c>
      <c r="V97" s="44" t="s">
        <v>6</v>
      </c>
      <c r="W97" s="45" t="s">
        <v>7</v>
      </c>
      <c r="X97" s="12" t="s">
        <v>8</v>
      </c>
      <c r="Y97" s="1" t="s">
        <v>6</v>
      </c>
    </row>
    <row r="98" spans="1:252" x14ac:dyDescent="0.15">
      <c r="A98" s="28" t="s">
        <v>25</v>
      </c>
      <c r="B98" s="77"/>
      <c r="C98" s="3"/>
      <c r="D98" s="51"/>
      <c r="E98" s="52" t="s">
        <v>142</v>
      </c>
      <c r="F98" s="51"/>
      <c r="G98" s="52" t="s">
        <v>111</v>
      </c>
      <c r="H98" s="51"/>
      <c r="I98" s="52"/>
      <c r="J98" s="51"/>
      <c r="K98" s="52"/>
      <c r="L98" s="51"/>
      <c r="M98" s="52"/>
      <c r="N98" s="51"/>
      <c r="O98" s="52"/>
      <c r="P98" s="51"/>
      <c r="Q98" s="52"/>
      <c r="R98" s="18" t="s">
        <v>9</v>
      </c>
      <c r="S98" s="19" t="s">
        <v>10</v>
      </c>
      <c r="T98" s="14" t="s">
        <v>11</v>
      </c>
      <c r="U98" s="15" t="s">
        <v>12</v>
      </c>
      <c r="V98" s="46" t="s">
        <v>7</v>
      </c>
      <c r="W98" s="41" t="s">
        <v>13</v>
      </c>
      <c r="X98" s="16" t="s">
        <v>14</v>
      </c>
      <c r="Y98" s="4" t="s">
        <v>15</v>
      </c>
    </row>
    <row r="99" spans="1:252" ht="17.25" x14ac:dyDescent="0.2">
      <c r="A99" s="26"/>
      <c r="B99" s="84" t="s">
        <v>143</v>
      </c>
      <c r="C99" s="22">
        <v>1</v>
      </c>
      <c r="D99" s="53"/>
      <c r="E99" s="60">
        <v>6794</v>
      </c>
      <c r="F99" s="56"/>
      <c r="G99" s="60">
        <v>3245</v>
      </c>
      <c r="H99" s="56"/>
      <c r="I99" s="60"/>
      <c r="J99" s="56"/>
      <c r="K99" s="60"/>
      <c r="L99" s="56"/>
      <c r="M99" s="60"/>
      <c r="N99" s="56"/>
      <c r="O99" s="60"/>
      <c r="P99" s="56"/>
      <c r="Q99" s="40"/>
      <c r="R99" s="38">
        <f>SUM(E99:Q99)</f>
        <v>10039</v>
      </c>
      <c r="S99" s="20"/>
      <c r="T99" s="8"/>
      <c r="U99" s="8"/>
      <c r="V99" s="43"/>
      <c r="W99" s="43"/>
      <c r="X99" s="43"/>
      <c r="Y99" s="20">
        <v>1.6</v>
      </c>
    </row>
    <row r="100" spans="1:252" x14ac:dyDescent="0.15">
      <c r="A100" s="67"/>
      <c r="B100" s="81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1:252" ht="14.25" x14ac:dyDescent="0.15">
      <c r="A101" s="68"/>
      <c r="B101" s="82" t="s">
        <v>116</v>
      </c>
      <c r="C101" s="68"/>
      <c r="D101" s="68"/>
      <c r="E101" s="100"/>
      <c r="F101" s="68"/>
      <c r="G101" s="68"/>
      <c r="H101" s="68"/>
      <c r="I101" s="70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AA101" s="66"/>
      <c r="AZ101" s="66"/>
      <c r="BY101" s="66"/>
      <c r="CX101" s="66"/>
      <c r="DW101" s="66"/>
      <c r="EV101" s="66"/>
      <c r="FU101" s="66"/>
      <c r="GT101" s="66"/>
      <c r="HS101" s="66"/>
      <c r="IR101" s="66"/>
    </row>
    <row r="102" spans="1:252" x14ac:dyDescent="0.15">
      <c r="A102" s="27" t="s">
        <v>2</v>
      </c>
      <c r="B102" s="79"/>
      <c r="C102" s="2" t="s">
        <v>3</v>
      </c>
      <c r="D102" s="49">
        <v>1</v>
      </c>
      <c r="E102" s="50" t="s">
        <v>32</v>
      </c>
      <c r="F102" s="49">
        <v>2</v>
      </c>
      <c r="G102" s="50" t="s">
        <v>32</v>
      </c>
      <c r="H102" s="49">
        <v>3</v>
      </c>
      <c r="I102" s="50" t="s">
        <v>32</v>
      </c>
      <c r="J102" s="49">
        <v>4</v>
      </c>
      <c r="K102" s="50" t="s">
        <v>32</v>
      </c>
      <c r="L102" s="49">
        <v>5</v>
      </c>
      <c r="M102" s="50" t="s">
        <v>32</v>
      </c>
      <c r="N102" s="49">
        <v>6</v>
      </c>
      <c r="O102" s="50" t="s">
        <v>159</v>
      </c>
      <c r="P102" s="49"/>
      <c r="Q102" s="50"/>
      <c r="R102" s="17"/>
      <c r="S102" s="17"/>
      <c r="T102" s="9" t="s">
        <v>4</v>
      </c>
      <c r="U102" s="10" t="s">
        <v>5</v>
      </c>
      <c r="V102" s="44" t="s">
        <v>6</v>
      </c>
      <c r="W102" s="45" t="s">
        <v>7</v>
      </c>
      <c r="X102" s="12" t="s">
        <v>8</v>
      </c>
      <c r="Y102" s="1" t="s">
        <v>6</v>
      </c>
    </row>
    <row r="103" spans="1:252" x14ac:dyDescent="0.15">
      <c r="A103" s="28" t="s">
        <v>25</v>
      </c>
      <c r="B103" s="77"/>
      <c r="C103" s="3"/>
      <c r="D103" s="51"/>
      <c r="E103" s="52" t="s">
        <v>114</v>
      </c>
      <c r="F103" s="51"/>
      <c r="G103" s="52" t="s">
        <v>95</v>
      </c>
      <c r="H103" s="51"/>
      <c r="I103" s="52" t="s">
        <v>144</v>
      </c>
      <c r="J103" s="51"/>
      <c r="K103" s="52" t="s">
        <v>160</v>
      </c>
      <c r="L103" s="51"/>
      <c r="M103" s="52" t="s">
        <v>161</v>
      </c>
      <c r="N103" s="51"/>
      <c r="O103" s="52" t="s">
        <v>145</v>
      </c>
      <c r="P103" s="51"/>
      <c r="Q103" s="52"/>
      <c r="R103" s="18" t="s">
        <v>9</v>
      </c>
      <c r="S103" s="19" t="s">
        <v>10</v>
      </c>
      <c r="T103" s="14" t="s">
        <v>11</v>
      </c>
      <c r="U103" s="15" t="s">
        <v>12</v>
      </c>
      <c r="V103" s="46" t="s">
        <v>7</v>
      </c>
      <c r="W103" s="41" t="s">
        <v>13</v>
      </c>
      <c r="X103" s="16" t="s">
        <v>14</v>
      </c>
      <c r="Y103" s="4" t="s">
        <v>15</v>
      </c>
    </row>
    <row r="104" spans="1:252" ht="17.25" x14ac:dyDescent="0.2">
      <c r="A104" s="26"/>
      <c r="B104" s="84" t="s">
        <v>117</v>
      </c>
      <c r="C104" s="22">
        <v>3</v>
      </c>
      <c r="D104" s="53"/>
      <c r="E104" s="60">
        <v>11324</v>
      </c>
      <c r="F104" s="56"/>
      <c r="G104" s="60">
        <v>9282</v>
      </c>
      <c r="H104" s="56"/>
      <c r="I104" s="60">
        <v>8717</v>
      </c>
      <c r="J104" s="56"/>
      <c r="K104" s="60">
        <v>8380</v>
      </c>
      <c r="L104" s="56"/>
      <c r="M104" s="60">
        <v>7669</v>
      </c>
      <c r="N104" s="56"/>
      <c r="O104" s="60">
        <v>2545</v>
      </c>
      <c r="P104" s="56"/>
      <c r="Q104" s="40"/>
      <c r="R104" s="38">
        <f>SUM(E104:Q104)</f>
        <v>47917</v>
      </c>
      <c r="S104" s="20"/>
      <c r="T104" s="8"/>
      <c r="U104" s="8"/>
      <c r="V104" s="43"/>
      <c r="W104" s="43"/>
      <c r="X104" s="43"/>
      <c r="Y104" s="20">
        <v>1.6</v>
      </c>
    </row>
    <row r="105" spans="1:252" x14ac:dyDescent="0.15">
      <c r="A105" s="67"/>
      <c r="B105" s="81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2" ht="14.25" x14ac:dyDescent="0.15">
      <c r="A106" s="68"/>
      <c r="B106" s="82" t="s">
        <v>118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AA106" s="66"/>
      <c r="AZ106" s="66"/>
      <c r="BY106" s="66"/>
      <c r="CX106" s="66"/>
      <c r="DW106" s="66"/>
      <c r="EV106" s="66"/>
      <c r="FU106" s="66"/>
      <c r="GT106" s="66"/>
      <c r="HS106" s="66"/>
      <c r="IR106" s="66"/>
    </row>
    <row r="107" spans="1:252" x14ac:dyDescent="0.15">
      <c r="A107" s="27" t="s">
        <v>2</v>
      </c>
      <c r="B107" s="79"/>
      <c r="C107" s="2" t="s">
        <v>3</v>
      </c>
      <c r="D107" s="49">
        <v>1</v>
      </c>
      <c r="E107" s="50" t="s">
        <v>32</v>
      </c>
      <c r="F107" s="49">
        <v>2</v>
      </c>
      <c r="G107" s="50" t="s">
        <v>33</v>
      </c>
      <c r="H107" s="49">
        <v>3</v>
      </c>
      <c r="I107" s="50" t="s">
        <v>32</v>
      </c>
      <c r="J107" s="49">
        <v>4</v>
      </c>
      <c r="K107" s="50" t="s">
        <v>32</v>
      </c>
      <c r="L107" s="49"/>
      <c r="M107" s="50"/>
      <c r="N107" s="49"/>
      <c r="O107" s="50"/>
      <c r="P107" s="49"/>
      <c r="Q107" s="50"/>
      <c r="R107" s="17"/>
      <c r="S107" s="17"/>
      <c r="T107" s="9" t="s">
        <v>4</v>
      </c>
      <c r="U107" s="10" t="s">
        <v>5</v>
      </c>
      <c r="V107" s="44" t="s">
        <v>6</v>
      </c>
      <c r="W107" s="45" t="s">
        <v>7</v>
      </c>
      <c r="X107" s="12" t="s">
        <v>8</v>
      </c>
      <c r="Y107" s="1" t="s">
        <v>6</v>
      </c>
    </row>
    <row r="108" spans="1:252" x14ac:dyDescent="0.15">
      <c r="A108" s="28" t="s">
        <v>25</v>
      </c>
      <c r="B108" s="77"/>
      <c r="C108" s="3"/>
      <c r="D108" s="51"/>
      <c r="E108" s="52" t="s">
        <v>120</v>
      </c>
      <c r="F108" s="51"/>
      <c r="G108" s="52" t="s">
        <v>115</v>
      </c>
      <c r="H108" s="51"/>
      <c r="I108" s="52" t="s">
        <v>164</v>
      </c>
      <c r="J108" s="51"/>
      <c r="K108" s="52" t="s">
        <v>165</v>
      </c>
      <c r="L108" s="51"/>
      <c r="M108" s="52"/>
      <c r="N108" s="51"/>
      <c r="O108" s="52"/>
      <c r="P108" s="51"/>
      <c r="Q108" s="52"/>
      <c r="R108" s="18" t="s">
        <v>9</v>
      </c>
      <c r="S108" s="19" t="s">
        <v>10</v>
      </c>
      <c r="T108" s="14" t="s">
        <v>11</v>
      </c>
      <c r="U108" s="15" t="s">
        <v>12</v>
      </c>
      <c r="V108" s="46" t="s">
        <v>7</v>
      </c>
      <c r="W108" s="41" t="s">
        <v>13</v>
      </c>
      <c r="X108" s="16" t="s">
        <v>14</v>
      </c>
      <c r="Y108" s="4" t="s">
        <v>15</v>
      </c>
    </row>
    <row r="109" spans="1:252" ht="17.25" x14ac:dyDescent="0.2">
      <c r="A109" s="26"/>
      <c r="B109" s="84" t="s">
        <v>119</v>
      </c>
      <c r="C109" s="22">
        <v>3</v>
      </c>
      <c r="D109" s="53"/>
      <c r="E109" s="60">
        <v>12252</v>
      </c>
      <c r="F109" s="56"/>
      <c r="G109" s="60">
        <v>10184</v>
      </c>
      <c r="H109" s="56"/>
      <c r="I109" s="60">
        <v>10044</v>
      </c>
      <c r="J109" s="56"/>
      <c r="K109" s="60">
        <v>7154</v>
      </c>
      <c r="L109" s="56"/>
      <c r="M109" s="60"/>
      <c r="N109" s="56"/>
      <c r="O109" s="60"/>
      <c r="P109" s="56"/>
      <c r="Q109" s="40"/>
      <c r="R109" s="38">
        <f>SUM(E109:Q109)</f>
        <v>39634</v>
      </c>
      <c r="S109" s="20">
        <v>100</v>
      </c>
      <c r="T109" s="8" t="e">
        <f>SUM(#REF!)</f>
        <v>#REF!</v>
      </c>
      <c r="U109" s="8" t="e">
        <f>SUM(#REF!)</f>
        <v>#REF!</v>
      </c>
      <c r="V109" s="43" t="e">
        <f>SUM(#REF!)</f>
        <v>#REF!</v>
      </c>
      <c r="W109" s="43" t="e">
        <f>SUM(#REF!)</f>
        <v>#REF!</v>
      </c>
      <c r="X109" s="43" t="e">
        <f>SUM(#REF!)</f>
        <v>#REF!</v>
      </c>
      <c r="Y109" s="20">
        <v>1.6</v>
      </c>
    </row>
    <row r="110" spans="1:252" x14ac:dyDescent="0.15">
      <c r="A110" s="67"/>
      <c r="B110" s="81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1:252" ht="14.25" x14ac:dyDescent="0.15">
      <c r="A111" s="68"/>
      <c r="B111" s="82" t="s">
        <v>27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AA111" s="66"/>
      <c r="AZ111" s="66"/>
      <c r="BY111" s="66"/>
      <c r="CX111" s="66"/>
      <c r="DW111" s="66"/>
      <c r="EV111" s="66"/>
      <c r="FU111" s="66"/>
      <c r="GT111" s="66"/>
      <c r="HS111" s="66"/>
      <c r="IR111" s="66"/>
    </row>
    <row r="112" spans="1:252" x14ac:dyDescent="0.15">
      <c r="A112" s="27" t="s">
        <v>2</v>
      </c>
      <c r="B112" s="79"/>
      <c r="C112" s="2" t="s">
        <v>3</v>
      </c>
      <c r="D112" s="49">
        <v>1</v>
      </c>
      <c r="E112" s="50" t="s">
        <v>32</v>
      </c>
      <c r="F112" s="49">
        <v>2</v>
      </c>
      <c r="G112" s="50" t="s">
        <v>32</v>
      </c>
      <c r="H112" s="49">
        <v>3</v>
      </c>
      <c r="I112" s="50" t="s">
        <v>32</v>
      </c>
      <c r="J112" s="49">
        <v>4</v>
      </c>
      <c r="K112" s="50" t="s">
        <v>32</v>
      </c>
      <c r="L112" s="49">
        <v>5</v>
      </c>
      <c r="M112" s="50" t="s">
        <v>33</v>
      </c>
      <c r="N112" s="49">
        <v>6</v>
      </c>
      <c r="O112" s="50" t="s">
        <v>32</v>
      </c>
      <c r="P112" s="49">
        <v>7</v>
      </c>
      <c r="Q112" s="50" t="s">
        <v>32</v>
      </c>
      <c r="R112" s="17"/>
      <c r="S112" s="17"/>
      <c r="T112" s="9" t="s">
        <v>4</v>
      </c>
      <c r="U112" s="10" t="s">
        <v>5</v>
      </c>
      <c r="V112" s="44" t="s">
        <v>6</v>
      </c>
      <c r="W112" s="45" t="s">
        <v>7</v>
      </c>
      <c r="X112" s="12" t="s">
        <v>8</v>
      </c>
      <c r="Y112" s="1" t="s">
        <v>6</v>
      </c>
    </row>
    <row r="113" spans="1:252" x14ac:dyDescent="0.15">
      <c r="A113" s="28" t="s">
        <v>25</v>
      </c>
      <c r="B113" s="77"/>
      <c r="C113" s="3"/>
      <c r="D113" s="51"/>
      <c r="E113" s="52" t="s">
        <v>178</v>
      </c>
      <c r="F113" s="51"/>
      <c r="G113" s="52" t="s">
        <v>121</v>
      </c>
      <c r="H113" s="51"/>
      <c r="I113" s="52" t="s">
        <v>179</v>
      </c>
      <c r="J113" s="51"/>
      <c r="K113" s="52" t="s">
        <v>146</v>
      </c>
      <c r="L113" s="51"/>
      <c r="M113" s="52" t="s">
        <v>180</v>
      </c>
      <c r="N113" s="51"/>
      <c r="O113" s="52" t="s">
        <v>96</v>
      </c>
      <c r="P113" s="51"/>
      <c r="Q113" s="52" t="s">
        <v>181</v>
      </c>
      <c r="R113" s="18" t="s">
        <v>9</v>
      </c>
      <c r="S113" s="19" t="s">
        <v>10</v>
      </c>
      <c r="T113" s="14" t="s">
        <v>11</v>
      </c>
      <c r="U113" s="15" t="s">
        <v>12</v>
      </c>
      <c r="V113" s="46" t="s">
        <v>7</v>
      </c>
      <c r="W113" s="41" t="s">
        <v>13</v>
      </c>
      <c r="X113" s="16" t="s">
        <v>14</v>
      </c>
      <c r="Y113" s="4" t="s">
        <v>15</v>
      </c>
    </row>
    <row r="114" spans="1:252" ht="17.25" x14ac:dyDescent="0.2">
      <c r="A114" s="26"/>
      <c r="B114" s="83" t="s">
        <v>22</v>
      </c>
      <c r="C114" s="22">
        <v>3</v>
      </c>
      <c r="D114" s="53"/>
      <c r="E114" s="60">
        <v>7911</v>
      </c>
      <c r="F114" s="56"/>
      <c r="G114" s="60">
        <v>7521</v>
      </c>
      <c r="H114" s="56"/>
      <c r="I114" s="60">
        <v>7479</v>
      </c>
      <c r="J114" s="56"/>
      <c r="K114" s="60">
        <v>7397</v>
      </c>
      <c r="L114" s="56"/>
      <c r="M114" s="60">
        <v>7397</v>
      </c>
      <c r="N114" s="56"/>
      <c r="O114" s="60">
        <v>6640</v>
      </c>
      <c r="P114" s="56"/>
      <c r="Q114" s="40">
        <v>4526</v>
      </c>
      <c r="R114" s="38">
        <f>SUM(E114:Q114)</f>
        <v>48871</v>
      </c>
      <c r="S114" s="20">
        <v>100</v>
      </c>
      <c r="T114" s="8" t="e">
        <f>SUM(#REF!)</f>
        <v>#REF!</v>
      </c>
      <c r="U114" s="8" t="e">
        <f>SUM(#REF!)</f>
        <v>#REF!</v>
      </c>
      <c r="V114" s="43" t="e">
        <f>SUM(#REF!)</f>
        <v>#REF!</v>
      </c>
      <c r="W114" s="43" t="e">
        <f>SUM(#REF!)</f>
        <v>#REF!</v>
      </c>
      <c r="X114" s="8" t="e">
        <f>SUM(#REF!)</f>
        <v>#REF!</v>
      </c>
      <c r="Y114" s="20">
        <v>1.6</v>
      </c>
    </row>
    <row r="115" spans="1:252" x14ac:dyDescent="0.15">
      <c r="A115" s="67"/>
      <c r="B115" s="81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1:252" ht="14.25" x14ac:dyDescent="0.15">
      <c r="A116" s="68"/>
      <c r="B116" s="82" t="s">
        <v>30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AA116" s="66"/>
      <c r="AZ116" s="66"/>
      <c r="BY116" s="66"/>
      <c r="CX116" s="66"/>
      <c r="DW116" s="66"/>
      <c r="EV116" s="66"/>
      <c r="FU116" s="66"/>
      <c r="GT116" s="66"/>
      <c r="HS116" s="66"/>
      <c r="IR116" s="66"/>
    </row>
    <row r="117" spans="1:252" x14ac:dyDescent="0.15">
      <c r="A117" s="27" t="s">
        <v>2</v>
      </c>
      <c r="B117" s="79"/>
      <c r="C117" s="2" t="s">
        <v>3</v>
      </c>
      <c r="D117" s="49">
        <v>1</v>
      </c>
      <c r="E117" s="50" t="s">
        <v>16</v>
      </c>
      <c r="F117" s="49">
        <v>2</v>
      </c>
      <c r="G117" s="50" t="s">
        <v>16</v>
      </c>
      <c r="H117" s="49">
        <v>3</v>
      </c>
      <c r="I117" s="50" t="s">
        <v>16</v>
      </c>
      <c r="J117" s="49">
        <v>4</v>
      </c>
      <c r="K117" s="50" t="s">
        <v>16</v>
      </c>
      <c r="L117" s="49">
        <v>5</v>
      </c>
      <c r="M117" s="50" t="s">
        <v>33</v>
      </c>
      <c r="N117" s="49"/>
      <c r="O117" s="50"/>
      <c r="P117" s="49"/>
      <c r="Q117" s="50"/>
      <c r="R117" s="17"/>
      <c r="S117" s="17"/>
      <c r="T117" s="9" t="s">
        <v>4</v>
      </c>
      <c r="U117" s="10" t="s">
        <v>5</v>
      </c>
      <c r="V117" s="44" t="s">
        <v>6</v>
      </c>
      <c r="W117" s="45" t="s">
        <v>7</v>
      </c>
      <c r="X117" s="12" t="s">
        <v>8</v>
      </c>
      <c r="Y117" s="1" t="s">
        <v>6</v>
      </c>
    </row>
    <row r="118" spans="1:252" x14ac:dyDescent="0.15">
      <c r="A118" s="28" t="s">
        <v>25</v>
      </c>
      <c r="B118" s="77"/>
      <c r="C118" s="3"/>
      <c r="D118" s="51"/>
      <c r="E118" s="52" t="s">
        <v>80</v>
      </c>
      <c r="F118" s="51"/>
      <c r="G118" s="52" t="s">
        <v>195</v>
      </c>
      <c r="H118" s="51"/>
      <c r="I118" s="52" t="s">
        <v>69</v>
      </c>
      <c r="J118" s="51"/>
      <c r="K118" s="52" t="s">
        <v>79</v>
      </c>
      <c r="L118" s="51"/>
      <c r="M118" s="52" t="s">
        <v>147</v>
      </c>
      <c r="N118" s="51"/>
      <c r="O118" s="52"/>
      <c r="P118" s="51"/>
      <c r="Q118" s="52"/>
      <c r="R118" s="18" t="s">
        <v>9</v>
      </c>
      <c r="S118" s="19" t="s">
        <v>10</v>
      </c>
      <c r="T118" s="14" t="s">
        <v>11</v>
      </c>
      <c r="U118" s="15" t="s">
        <v>12</v>
      </c>
      <c r="V118" s="46" t="s">
        <v>7</v>
      </c>
      <c r="W118" s="41" t="s">
        <v>13</v>
      </c>
      <c r="X118" s="16" t="s">
        <v>14</v>
      </c>
      <c r="Y118" s="4" t="s">
        <v>15</v>
      </c>
    </row>
    <row r="119" spans="1:252" ht="17.25" x14ac:dyDescent="0.2">
      <c r="A119" s="26"/>
      <c r="B119" s="83" t="s">
        <v>23</v>
      </c>
      <c r="C119" s="22">
        <v>3</v>
      </c>
      <c r="D119" s="53"/>
      <c r="E119" s="102">
        <v>14055</v>
      </c>
      <c r="F119" s="56"/>
      <c r="G119" s="60">
        <v>12059</v>
      </c>
      <c r="H119" s="56"/>
      <c r="I119" s="98">
        <v>10761</v>
      </c>
      <c r="J119" s="56"/>
      <c r="K119" s="60">
        <v>8960</v>
      </c>
      <c r="L119" s="56"/>
      <c r="M119" s="60">
        <v>8906</v>
      </c>
      <c r="N119" s="56"/>
      <c r="O119" s="96"/>
      <c r="P119" s="56"/>
      <c r="Q119" s="96"/>
      <c r="R119" s="38">
        <f t="shared" ref="R119" si="0">SUM(E119:Q119)</f>
        <v>54741</v>
      </c>
      <c r="S119" s="20">
        <v>100</v>
      </c>
      <c r="T119" s="8">
        <v>1E-3</v>
      </c>
      <c r="U119" s="8">
        <v>0</v>
      </c>
      <c r="V119" s="43" t="e">
        <f>SUM(#REF!)</f>
        <v>#REF!</v>
      </c>
      <c r="W119" s="43" t="e">
        <f>SUM(#REF!)</f>
        <v>#REF!</v>
      </c>
      <c r="X119" s="43" t="e">
        <f>SUM(#REF!)</f>
        <v>#REF!</v>
      </c>
      <c r="Y119" s="20">
        <v>1.5</v>
      </c>
    </row>
    <row r="120" spans="1:252" x14ac:dyDescent="0.15">
      <c r="A120" s="67"/>
      <c r="B120" s="81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1:252" ht="14.25" x14ac:dyDescent="0.15">
      <c r="A121" s="68"/>
      <c r="B121" s="82" t="s">
        <v>57</v>
      </c>
      <c r="C121" s="68"/>
      <c r="D121" s="68"/>
      <c r="E121" s="100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AA121" s="66"/>
      <c r="AZ121" s="66"/>
      <c r="BY121" s="66"/>
      <c r="CX121" s="66"/>
      <c r="DW121" s="66"/>
      <c r="EV121" s="66"/>
      <c r="FU121" s="66"/>
      <c r="GT121" s="66"/>
      <c r="HS121" s="66"/>
      <c r="IR121" s="66"/>
    </row>
    <row r="122" spans="1:252" x14ac:dyDescent="0.15">
      <c r="A122" s="27" t="s">
        <v>2</v>
      </c>
      <c r="B122" s="79"/>
      <c r="C122" s="2" t="s">
        <v>3</v>
      </c>
      <c r="D122" s="49">
        <v>1</v>
      </c>
      <c r="E122" s="50" t="s">
        <v>32</v>
      </c>
      <c r="F122" s="49">
        <v>2</v>
      </c>
      <c r="G122" s="50" t="s">
        <v>199</v>
      </c>
      <c r="H122" s="49">
        <v>3</v>
      </c>
      <c r="I122" s="50" t="s">
        <v>199</v>
      </c>
      <c r="J122" s="49"/>
      <c r="K122" s="50"/>
      <c r="L122" s="49"/>
      <c r="M122" s="50"/>
      <c r="N122" s="49"/>
      <c r="O122" s="50"/>
      <c r="P122" s="49"/>
      <c r="Q122" s="50"/>
      <c r="R122" s="17"/>
      <c r="S122" s="17"/>
      <c r="T122" s="9" t="s">
        <v>4</v>
      </c>
      <c r="U122" s="10" t="s">
        <v>5</v>
      </c>
      <c r="V122" s="44" t="s">
        <v>6</v>
      </c>
      <c r="W122" s="45" t="s">
        <v>7</v>
      </c>
      <c r="X122" s="12" t="s">
        <v>8</v>
      </c>
      <c r="Y122" s="1" t="s">
        <v>6</v>
      </c>
    </row>
    <row r="123" spans="1:252" x14ac:dyDescent="0.15">
      <c r="A123" s="28" t="s">
        <v>25</v>
      </c>
      <c r="B123" s="77"/>
      <c r="C123" s="3"/>
      <c r="D123" s="51"/>
      <c r="E123" s="52" t="s">
        <v>198</v>
      </c>
      <c r="F123" s="51"/>
      <c r="G123" s="52" t="s">
        <v>200</v>
      </c>
      <c r="H123" s="51"/>
      <c r="I123" s="52" t="s">
        <v>201</v>
      </c>
      <c r="J123" s="51"/>
      <c r="K123" s="52"/>
      <c r="L123" s="51"/>
      <c r="M123" s="52"/>
      <c r="N123" s="51"/>
      <c r="O123" s="52"/>
      <c r="P123" s="51"/>
      <c r="Q123" s="52"/>
      <c r="R123" s="18" t="s">
        <v>9</v>
      </c>
      <c r="S123" s="19" t="s">
        <v>10</v>
      </c>
      <c r="T123" s="14" t="s">
        <v>11</v>
      </c>
      <c r="U123" s="15" t="s">
        <v>12</v>
      </c>
      <c r="V123" s="46" t="s">
        <v>7</v>
      </c>
      <c r="W123" s="41" t="s">
        <v>13</v>
      </c>
      <c r="X123" s="16" t="s">
        <v>14</v>
      </c>
      <c r="Y123" s="4" t="s">
        <v>15</v>
      </c>
    </row>
    <row r="124" spans="1:252" ht="17.25" x14ac:dyDescent="0.2">
      <c r="A124" s="26"/>
      <c r="B124" s="83" t="s">
        <v>73</v>
      </c>
      <c r="C124" s="22">
        <v>1</v>
      </c>
      <c r="D124" s="53"/>
      <c r="E124" s="60">
        <v>6589</v>
      </c>
      <c r="F124" s="56"/>
      <c r="G124" s="60">
        <v>3329</v>
      </c>
      <c r="H124" s="56"/>
      <c r="I124" s="60">
        <v>1957</v>
      </c>
      <c r="J124" s="56"/>
      <c r="K124" s="60"/>
      <c r="L124" s="56"/>
      <c r="M124" s="60"/>
      <c r="N124" s="56"/>
      <c r="O124" s="60"/>
      <c r="P124" s="56"/>
      <c r="Q124" s="40"/>
      <c r="R124" s="38">
        <f t="shared" ref="R124" si="1">SUM(E124:Q124)</f>
        <v>11875</v>
      </c>
      <c r="S124" s="20">
        <v>100</v>
      </c>
      <c r="T124" s="8">
        <v>0</v>
      </c>
      <c r="U124" s="8">
        <v>0</v>
      </c>
      <c r="V124" s="43" t="e">
        <f>SUM(#REF!)</f>
        <v>#REF!</v>
      </c>
      <c r="W124" s="43" t="e">
        <f>SUM(#REF!)</f>
        <v>#REF!</v>
      </c>
      <c r="X124" s="8">
        <v>1</v>
      </c>
      <c r="Y124" s="20">
        <v>1.3</v>
      </c>
    </row>
    <row r="125" spans="1:252" x14ac:dyDescent="0.15">
      <c r="A125" s="67"/>
      <c r="B125" s="81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1:252" ht="14.25" x14ac:dyDescent="0.15">
      <c r="A126" s="68"/>
      <c r="B126" s="82" t="s">
        <v>48</v>
      </c>
      <c r="C126" s="68"/>
      <c r="D126" s="68"/>
      <c r="E126" s="95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AA126" s="66"/>
      <c r="AZ126" s="66"/>
      <c r="BY126" s="66"/>
      <c r="CX126" s="66"/>
      <c r="DW126" s="66"/>
      <c r="EV126" s="66"/>
      <c r="FU126" s="66"/>
      <c r="GT126" s="66"/>
      <c r="HS126" s="66"/>
      <c r="IR126" s="66"/>
    </row>
    <row r="127" spans="1:252" x14ac:dyDescent="0.15">
      <c r="A127" s="27" t="s">
        <v>2</v>
      </c>
      <c r="B127" s="79"/>
      <c r="C127" s="2" t="s">
        <v>3</v>
      </c>
      <c r="D127" s="49">
        <v>1</v>
      </c>
      <c r="E127" s="50" t="s">
        <v>16</v>
      </c>
      <c r="F127" s="49">
        <v>2</v>
      </c>
      <c r="G127" s="50" t="s">
        <v>16</v>
      </c>
      <c r="H127" s="49">
        <v>3</v>
      </c>
      <c r="I127" s="50" t="s">
        <v>199</v>
      </c>
      <c r="J127" s="49"/>
      <c r="K127" s="50"/>
      <c r="L127" s="49"/>
      <c r="M127" s="50"/>
      <c r="N127" s="49"/>
      <c r="O127" s="50"/>
      <c r="P127" s="49"/>
      <c r="Q127" s="50"/>
      <c r="R127" s="17"/>
      <c r="S127" s="17"/>
      <c r="T127" s="9" t="s">
        <v>4</v>
      </c>
      <c r="U127" s="10" t="s">
        <v>5</v>
      </c>
      <c r="V127" s="44" t="s">
        <v>6</v>
      </c>
      <c r="W127" s="45" t="s">
        <v>7</v>
      </c>
      <c r="X127" s="12" t="s">
        <v>8</v>
      </c>
      <c r="Y127" s="1" t="s">
        <v>6</v>
      </c>
    </row>
    <row r="128" spans="1:252" x14ac:dyDescent="0.15">
      <c r="A128" s="28" t="s">
        <v>25</v>
      </c>
      <c r="B128" s="77"/>
      <c r="C128" s="3"/>
      <c r="D128" s="51"/>
      <c r="E128" s="52" t="s">
        <v>97</v>
      </c>
      <c r="F128" s="51"/>
      <c r="G128" s="52" t="s">
        <v>205</v>
      </c>
      <c r="H128" s="51"/>
      <c r="I128" s="52" t="s">
        <v>206</v>
      </c>
      <c r="J128" s="51"/>
      <c r="K128" s="52"/>
      <c r="L128" s="51"/>
      <c r="M128" s="52"/>
      <c r="N128" s="51"/>
      <c r="O128" s="52"/>
      <c r="P128" s="51"/>
      <c r="Q128" s="52"/>
      <c r="R128" s="18" t="s">
        <v>9</v>
      </c>
      <c r="S128" s="19" t="s">
        <v>10</v>
      </c>
      <c r="T128" s="14" t="s">
        <v>11</v>
      </c>
      <c r="U128" s="15" t="s">
        <v>12</v>
      </c>
      <c r="V128" s="46" t="s">
        <v>7</v>
      </c>
      <c r="W128" s="41" t="s">
        <v>13</v>
      </c>
      <c r="X128" s="16" t="s">
        <v>14</v>
      </c>
      <c r="Y128" s="4" t="s">
        <v>15</v>
      </c>
    </row>
    <row r="129" spans="1:252" ht="17.25" x14ac:dyDescent="0.2">
      <c r="A129" s="26"/>
      <c r="B129" s="83" t="s">
        <v>72</v>
      </c>
      <c r="C129" s="22">
        <v>1</v>
      </c>
      <c r="D129" s="53"/>
      <c r="E129" s="60">
        <v>5757</v>
      </c>
      <c r="F129" s="56"/>
      <c r="G129" s="60">
        <v>3780</v>
      </c>
      <c r="H129" s="56"/>
      <c r="I129" s="60">
        <v>2863</v>
      </c>
      <c r="J129" s="56"/>
      <c r="K129" s="60"/>
      <c r="L129" s="56"/>
      <c r="M129" s="60"/>
      <c r="N129" s="56"/>
      <c r="O129" s="60"/>
      <c r="P129" s="56"/>
      <c r="Q129" s="40"/>
      <c r="R129" s="38">
        <f t="shared" ref="R129" si="2">SUM(E129:Q129)</f>
        <v>12400</v>
      </c>
      <c r="S129" s="20"/>
      <c r="T129" s="8"/>
      <c r="U129" s="8"/>
      <c r="V129" s="43"/>
      <c r="W129" s="43"/>
      <c r="X129" s="43"/>
      <c r="Y129" s="20">
        <v>1.1499999999999999</v>
      </c>
    </row>
    <row r="130" spans="1:252" x14ac:dyDescent="0.15">
      <c r="A130" s="67"/>
      <c r="B130" s="81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1:252" ht="14.25" x14ac:dyDescent="0.15">
      <c r="A131" s="68"/>
      <c r="B131" s="82" t="s">
        <v>31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AA131" s="66"/>
      <c r="AZ131" s="66"/>
      <c r="BY131" s="66"/>
      <c r="CX131" s="66"/>
      <c r="DW131" s="66"/>
      <c r="EV131" s="66"/>
      <c r="FU131" s="66"/>
      <c r="GT131" s="66"/>
      <c r="HS131" s="66"/>
      <c r="IR131" s="66"/>
    </row>
    <row r="132" spans="1:252" x14ac:dyDescent="0.15">
      <c r="A132" s="27" t="s">
        <v>2</v>
      </c>
      <c r="B132" s="79"/>
      <c r="C132" s="2" t="s">
        <v>3</v>
      </c>
      <c r="D132" s="49">
        <v>1</v>
      </c>
      <c r="E132" s="50" t="s">
        <v>16</v>
      </c>
      <c r="F132" s="49">
        <v>2</v>
      </c>
      <c r="G132" s="50" t="s">
        <v>16</v>
      </c>
      <c r="H132" s="49">
        <v>3</v>
      </c>
      <c r="I132" s="50" t="s">
        <v>16</v>
      </c>
      <c r="J132" s="49">
        <v>4</v>
      </c>
      <c r="K132" s="50" t="s">
        <v>16</v>
      </c>
      <c r="L132" s="49">
        <v>5</v>
      </c>
      <c r="M132" s="50" t="s">
        <v>132</v>
      </c>
      <c r="N132" s="49">
        <v>6</v>
      </c>
      <c r="O132" s="50" t="s">
        <v>157</v>
      </c>
      <c r="P132" s="49">
        <v>7</v>
      </c>
      <c r="Q132" s="50" t="s">
        <v>157</v>
      </c>
      <c r="R132" s="17"/>
      <c r="S132" s="17"/>
      <c r="T132" s="9" t="s">
        <v>4</v>
      </c>
      <c r="U132" s="10" t="s">
        <v>5</v>
      </c>
      <c r="V132" s="44" t="s">
        <v>6</v>
      </c>
      <c r="W132" s="45" t="s">
        <v>7</v>
      </c>
      <c r="X132" s="12" t="s">
        <v>8</v>
      </c>
      <c r="Y132" s="1" t="s">
        <v>6</v>
      </c>
    </row>
    <row r="133" spans="1:252" x14ac:dyDescent="0.15">
      <c r="A133" s="28" t="s">
        <v>25</v>
      </c>
      <c r="B133" s="77"/>
      <c r="C133" s="3"/>
      <c r="D133" s="51"/>
      <c r="E133" s="52" t="s">
        <v>148</v>
      </c>
      <c r="F133" s="51"/>
      <c r="G133" s="52" t="s">
        <v>187</v>
      </c>
      <c r="H133" s="51"/>
      <c r="I133" s="52" t="s">
        <v>84</v>
      </c>
      <c r="J133" s="51"/>
      <c r="K133" s="52" t="s">
        <v>99</v>
      </c>
      <c r="L133" s="51"/>
      <c r="M133" s="52" t="s">
        <v>188</v>
      </c>
      <c r="N133" s="51"/>
      <c r="O133" s="52" t="s">
        <v>189</v>
      </c>
      <c r="P133" s="51"/>
      <c r="Q133" s="52" t="s">
        <v>190</v>
      </c>
      <c r="R133" s="18" t="s">
        <v>9</v>
      </c>
      <c r="S133" s="19" t="s">
        <v>10</v>
      </c>
      <c r="T133" s="14" t="s">
        <v>11</v>
      </c>
      <c r="U133" s="15" t="s">
        <v>12</v>
      </c>
      <c r="V133" s="46" t="s">
        <v>7</v>
      </c>
      <c r="W133" s="41" t="s">
        <v>13</v>
      </c>
      <c r="X133" s="16" t="s">
        <v>14</v>
      </c>
      <c r="Y133" s="4" t="s">
        <v>15</v>
      </c>
    </row>
    <row r="134" spans="1:252" ht="17.25" x14ac:dyDescent="0.2">
      <c r="A134" s="26"/>
      <c r="B134" s="83" t="s">
        <v>213</v>
      </c>
      <c r="C134" s="22"/>
      <c r="D134" s="53"/>
      <c r="E134" s="40">
        <v>10121</v>
      </c>
      <c r="F134" s="55"/>
      <c r="G134" s="40">
        <v>9661</v>
      </c>
      <c r="H134" s="55"/>
      <c r="I134" s="40">
        <v>8976</v>
      </c>
      <c r="J134" s="55"/>
      <c r="K134" s="40">
        <v>8530</v>
      </c>
      <c r="L134" s="55"/>
      <c r="M134" s="40">
        <v>6626</v>
      </c>
      <c r="N134" s="55"/>
      <c r="O134" s="40">
        <v>5140</v>
      </c>
      <c r="P134" s="55"/>
      <c r="Q134" s="40">
        <v>5051</v>
      </c>
      <c r="R134" s="73"/>
      <c r="S134" s="20">
        <v>100</v>
      </c>
      <c r="T134" s="8"/>
      <c r="U134" s="8"/>
      <c r="V134" s="43" t="e">
        <f>SUM(#REF!)</f>
        <v>#REF!</v>
      </c>
      <c r="W134" s="43" t="e">
        <f>SUM(#REF!)</f>
        <v>#REF!</v>
      </c>
      <c r="X134" s="8" t="e">
        <f>SUM(#REF!)</f>
        <v>#REF!</v>
      </c>
      <c r="Y134" s="20">
        <v>1.57</v>
      </c>
    </row>
    <row r="135" spans="1:252" x14ac:dyDescent="0.15">
      <c r="A135" s="27" t="s">
        <v>2</v>
      </c>
      <c r="B135" s="79"/>
      <c r="C135" s="2" t="s">
        <v>3</v>
      </c>
      <c r="D135" s="49">
        <v>8</v>
      </c>
      <c r="E135" s="50" t="s">
        <v>16</v>
      </c>
      <c r="F135" s="49">
        <v>9</v>
      </c>
      <c r="G135" s="50" t="s">
        <v>16</v>
      </c>
      <c r="H135" s="49"/>
      <c r="I135" s="50"/>
      <c r="J135" s="49"/>
      <c r="K135" s="50"/>
      <c r="L135" s="49"/>
      <c r="M135" s="50"/>
      <c r="N135" s="49"/>
      <c r="O135" s="50"/>
      <c r="P135" s="49"/>
      <c r="Q135" s="50"/>
      <c r="R135" s="17"/>
      <c r="S135" s="17"/>
      <c r="T135" s="9" t="s">
        <v>4</v>
      </c>
      <c r="U135" s="10" t="s">
        <v>5</v>
      </c>
      <c r="V135" s="44" t="s">
        <v>6</v>
      </c>
      <c r="W135" s="45" t="s">
        <v>7</v>
      </c>
      <c r="X135" s="12" t="s">
        <v>8</v>
      </c>
      <c r="Y135" s="1" t="s">
        <v>6</v>
      </c>
    </row>
    <row r="136" spans="1:252" x14ac:dyDescent="0.15">
      <c r="A136" s="28" t="s">
        <v>25</v>
      </c>
      <c r="B136" s="77"/>
      <c r="C136" s="3"/>
      <c r="D136" s="51"/>
      <c r="E136" s="52" t="s">
        <v>191</v>
      </c>
      <c r="F136" s="51"/>
      <c r="G136" s="52" t="s">
        <v>192</v>
      </c>
      <c r="H136" s="51"/>
      <c r="I136" s="52"/>
      <c r="J136" s="51"/>
      <c r="K136" s="52"/>
      <c r="L136" s="51"/>
      <c r="M136" s="52"/>
      <c r="N136" s="51"/>
      <c r="O136" s="52"/>
      <c r="P136" s="51"/>
      <c r="Q136" s="52"/>
      <c r="R136" s="18" t="s">
        <v>9</v>
      </c>
      <c r="S136" s="19" t="s">
        <v>10</v>
      </c>
      <c r="T136" s="14" t="s">
        <v>11</v>
      </c>
      <c r="U136" s="15" t="s">
        <v>12</v>
      </c>
      <c r="V136" s="46" t="s">
        <v>7</v>
      </c>
      <c r="W136" s="41" t="s">
        <v>13</v>
      </c>
      <c r="X136" s="16" t="s">
        <v>14</v>
      </c>
      <c r="Y136" s="4" t="s">
        <v>15</v>
      </c>
    </row>
    <row r="137" spans="1:252" ht="17.25" x14ac:dyDescent="0.2">
      <c r="A137" s="26"/>
      <c r="B137" s="83" t="s">
        <v>24</v>
      </c>
      <c r="C137" s="22">
        <v>4</v>
      </c>
      <c r="D137" s="53"/>
      <c r="E137" s="40">
        <v>4125</v>
      </c>
      <c r="F137" s="55"/>
      <c r="G137" s="40">
        <v>991</v>
      </c>
      <c r="H137" s="55"/>
      <c r="I137" s="40"/>
      <c r="J137" s="55"/>
      <c r="K137" s="40"/>
      <c r="L137" s="55"/>
      <c r="M137" s="40"/>
      <c r="N137" s="55"/>
      <c r="O137" s="40"/>
      <c r="P137" s="55"/>
      <c r="Q137" s="103"/>
      <c r="R137" s="73">
        <f>E137+G137+I137+K137+M137+O137+Q137+Q134+O134+M134+K134+I134+G134+E134</f>
        <v>59221</v>
      </c>
      <c r="S137" s="20">
        <v>100</v>
      </c>
      <c r="T137" s="8"/>
      <c r="U137" s="8"/>
      <c r="V137" s="43" t="e">
        <f>SUM(#REF!)</f>
        <v>#REF!</v>
      </c>
      <c r="W137" s="43" t="e">
        <f>SUM(#REF!)</f>
        <v>#REF!</v>
      </c>
      <c r="X137" s="8" t="e">
        <f>SUM(#REF!)</f>
        <v>#REF!</v>
      </c>
      <c r="Y137" s="20">
        <v>1.57</v>
      </c>
    </row>
    <row r="138" spans="1:252" x14ac:dyDescent="0.15">
      <c r="A138" s="67"/>
      <c r="B138" s="81"/>
      <c r="C138" s="67"/>
      <c r="D138" s="67"/>
      <c r="E138" s="67"/>
      <c r="F138" s="67"/>
      <c r="G138" s="67"/>
      <c r="H138" s="67"/>
      <c r="I138" s="67"/>
      <c r="J138" s="67"/>
      <c r="K138" s="69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1:252" ht="14.25" x14ac:dyDescent="0.15">
      <c r="A139" s="68"/>
      <c r="B139" s="82" t="s">
        <v>49</v>
      </c>
      <c r="C139" s="68"/>
      <c r="D139" s="68"/>
      <c r="E139" s="95"/>
      <c r="F139" s="68"/>
      <c r="G139" s="68"/>
      <c r="H139" s="68"/>
      <c r="I139" s="68"/>
      <c r="J139" s="68"/>
      <c r="K139" s="70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AA139" s="66"/>
      <c r="AZ139" s="66"/>
      <c r="BY139" s="66"/>
      <c r="CX139" s="66"/>
      <c r="DW139" s="66"/>
      <c r="EV139" s="66"/>
      <c r="FU139" s="66"/>
      <c r="GT139" s="66"/>
      <c r="HS139" s="66"/>
      <c r="IR139" s="66"/>
    </row>
    <row r="140" spans="1:252" x14ac:dyDescent="0.15">
      <c r="A140" s="27" t="s">
        <v>2</v>
      </c>
      <c r="B140" s="79"/>
      <c r="C140" s="2" t="s">
        <v>3</v>
      </c>
      <c r="D140" s="49">
        <v>1</v>
      </c>
      <c r="E140" s="50" t="s">
        <v>33</v>
      </c>
      <c r="F140" s="49">
        <v>2</v>
      </c>
      <c r="G140" s="50" t="s">
        <v>16</v>
      </c>
      <c r="H140" s="49">
        <v>3</v>
      </c>
      <c r="I140" s="50" t="s">
        <v>16</v>
      </c>
      <c r="J140" s="49">
        <v>4</v>
      </c>
      <c r="K140" s="50" t="s">
        <v>139</v>
      </c>
      <c r="L140" s="49"/>
      <c r="M140" s="50"/>
      <c r="N140" s="49"/>
      <c r="O140" s="50"/>
      <c r="P140" s="49"/>
      <c r="Q140" s="50"/>
      <c r="R140" s="17"/>
      <c r="S140" s="17"/>
      <c r="T140" s="9" t="s">
        <v>4</v>
      </c>
      <c r="U140" s="10" t="s">
        <v>5</v>
      </c>
      <c r="V140" s="44" t="s">
        <v>6</v>
      </c>
      <c r="W140" s="45" t="s">
        <v>7</v>
      </c>
      <c r="X140" s="12" t="s">
        <v>8</v>
      </c>
      <c r="Y140" s="1" t="s">
        <v>6</v>
      </c>
    </row>
    <row r="141" spans="1:252" x14ac:dyDescent="0.15">
      <c r="A141" s="28" t="s">
        <v>25</v>
      </c>
      <c r="B141" s="77"/>
      <c r="C141" s="3"/>
      <c r="D141" s="51"/>
      <c r="E141" s="52" t="s">
        <v>98</v>
      </c>
      <c r="F141" s="51"/>
      <c r="G141" s="52" t="s">
        <v>183</v>
      </c>
      <c r="H141" s="51"/>
      <c r="I141" s="52" t="s">
        <v>184</v>
      </c>
      <c r="J141" s="51"/>
      <c r="K141" s="52" t="s">
        <v>185</v>
      </c>
      <c r="L141" s="51"/>
      <c r="M141" s="52"/>
      <c r="N141" s="51"/>
      <c r="O141" s="52"/>
      <c r="P141" s="51"/>
      <c r="Q141" s="52"/>
      <c r="R141" s="18" t="s">
        <v>9</v>
      </c>
      <c r="S141" s="19" t="s">
        <v>10</v>
      </c>
      <c r="T141" s="14" t="s">
        <v>11</v>
      </c>
      <c r="U141" s="15" t="s">
        <v>12</v>
      </c>
      <c r="V141" s="46" t="s">
        <v>7</v>
      </c>
      <c r="W141" s="41" t="s">
        <v>13</v>
      </c>
      <c r="X141" s="16" t="s">
        <v>14</v>
      </c>
      <c r="Y141" s="4" t="s">
        <v>15</v>
      </c>
    </row>
    <row r="142" spans="1:252" ht="17.25" x14ac:dyDescent="0.2">
      <c r="A142" s="26"/>
      <c r="B142" s="83" t="s">
        <v>50</v>
      </c>
      <c r="C142" s="22">
        <v>2</v>
      </c>
      <c r="D142" s="53"/>
      <c r="E142" s="40">
        <v>12268</v>
      </c>
      <c r="F142" s="55"/>
      <c r="G142" s="40">
        <v>10926</v>
      </c>
      <c r="H142" s="55"/>
      <c r="I142" s="40">
        <v>9620</v>
      </c>
      <c r="J142" s="55"/>
      <c r="K142" s="40">
        <v>3593</v>
      </c>
      <c r="L142" s="55"/>
      <c r="M142" s="40"/>
      <c r="N142" s="55"/>
      <c r="O142" s="40"/>
      <c r="P142" s="55"/>
      <c r="Q142" s="40"/>
      <c r="R142" s="72">
        <f>E142+G142+I142+K142+M142+O142+Q142</f>
        <v>36407</v>
      </c>
      <c r="S142" s="20"/>
      <c r="T142" s="8">
        <f>SUM(T140:T141)</f>
        <v>0</v>
      </c>
      <c r="U142" s="8">
        <f>SUM(U140:U141)</f>
        <v>0</v>
      </c>
      <c r="V142" s="43">
        <f>SUM(V140:V141)</f>
        <v>0</v>
      </c>
      <c r="W142" s="43">
        <f>SUM(W140:W141)</f>
        <v>0</v>
      </c>
      <c r="X142" s="8">
        <f>SUM(X140:X141)</f>
        <v>0</v>
      </c>
      <c r="Y142" s="20">
        <v>1.91</v>
      </c>
    </row>
    <row r="143" spans="1:252" x14ac:dyDescent="0.15">
      <c r="A143" s="67"/>
      <c r="B143" s="81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1:252" ht="14.25" x14ac:dyDescent="0.15">
      <c r="A144" s="68"/>
      <c r="B144" s="82" t="s">
        <v>64</v>
      </c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AA144" s="66"/>
      <c r="AZ144" s="66"/>
      <c r="BY144" s="66"/>
      <c r="CX144" s="66"/>
      <c r="DW144" s="66"/>
      <c r="EV144" s="66"/>
      <c r="FU144" s="66"/>
      <c r="GT144" s="66"/>
      <c r="HS144" s="66"/>
      <c r="IR144" s="66"/>
    </row>
    <row r="145" spans="1:252" x14ac:dyDescent="0.15">
      <c r="A145" s="27" t="s">
        <v>2</v>
      </c>
      <c r="B145" s="79"/>
      <c r="C145" s="2" t="s">
        <v>3</v>
      </c>
      <c r="D145" s="49">
        <v>1</v>
      </c>
      <c r="E145" s="50" t="s">
        <v>16</v>
      </c>
      <c r="F145" s="49">
        <v>2</v>
      </c>
      <c r="G145" s="50" t="s">
        <v>16</v>
      </c>
      <c r="H145" s="49">
        <v>3</v>
      </c>
      <c r="I145" s="50" t="s">
        <v>36</v>
      </c>
      <c r="J145" s="49"/>
      <c r="K145" s="50"/>
      <c r="L145" s="49"/>
      <c r="M145" s="50"/>
      <c r="N145" s="49"/>
      <c r="O145" s="50"/>
      <c r="P145" s="49"/>
      <c r="Q145" s="50"/>
      <c r="R145" s="17"/>
      <c r="S145" s="17"/>
      <c r="T145" s="9" t="s">
        <v>4</v>
      </c>
      <c r="U145" s="10" t="s">
        <v>5</v>
      </c>
      <c r="V145" s="44" t="s">
        <v>6</v>
      </c>
      <c r="W145" s="45" t="s">
        <v>7</v>
      </c>
      <c r="X145" s="12" t="s">
        <v>8</v>
      </c>
      <c r="Y145" s="1" t="s">
        <v>6</v>
      </c>
    </row>
    <row r="146" spans="1:252" x14ac:dyDescent="0.15">
      <c r="A146" s="28" t="s">
        <v>25</v>
      </c>
      <c r="B146" s="77"/>
      <c r="C146" s="3"/>
      <c r="D146" s="51"/>
      <c r="E146" s="52" t="s">
        <v>100</v>
      </c>
      <c r="F146" s="51"/>
      <c r="G146" s="52" t="s">
        <v>122</v>
      </c>
      <c r="H146" s="51"/>
      <c r="I146" s="52" t="s">
        <v>149</v>
      </c>
      <c r="J146" s="51"/>
      <c r="K146" s="52"/>
      <c r="L146" s="51"/>
      <c r="M146" s="52"/>
      <c r="N146" s="51"/>
      <c r="O146" s="52"/>
      <c r="P146" s="51"/>
      <c r="Q146" s="52"/>
      <c r="R146" s="18" t="s">
        <v>9</v>
      </c>
      <c r="S146" s="19" t="s">
        <v>10</v>
      </c>
      <c r="T146" s="14" t="s">
        <v>11</v>
      </c>
      <c r="U146" s="15" t="s">
        <v>12</v>
      </c>
      <c r="V146" s="46" t="s">
        <v>7</v>
      </c>
      <c r="W146" s="41" t="s">
        <v>13</v>
      </c>
      <c r="X146" s="16" t="s">
        <v>14</v>
      </c>
      <c r="Y146" s="4" t="s">
        <v>15</v>
      </c>
    </row>
    <row r="147" spans="1:252" ht="17.25" x14ac:dyDescent="0.2">
      <c r="A147" s="26"/>
      <c r="B147" s="83" t="s">
        <v>71</v>
      </c>
      <c r="C147" s="22">
        <v>2</v>
      </c>
      <c r="D147" s="53"/>
      <c r="E147" s="40">
        <v>14546</v>
      </c>
      <c r="F147" s="55"/>
      <c r="G147" s="40">
        <v>10561</v>
      </c>
      <c r="H147" s="55"/>
      <c r="I147" s="40">
        <v>5322</v>
      </c>
      <c r="J147" s="55"/>
      <c r="K147" s="40"/>
      <c r="L147" s="55"/>
      <c r="M147" s="40"/>
      <c r="N147" s="55"/>
      <c r="O147" s="40"/>
      <c r="P147" s="55"/>
      <c r="Q147" s="40"/>
      <c r="R147" s="72">
        <f t="shared" ref="R147" si="3">SUM(E147:Q147)</f>
        <v>30429</v>
      </c>
      <c r="S147" s="20">
        <v>100</v>
      </c>
      <c r="T147" s="8">
        <v>0</v>
      </c>
      <c r="U147" s="8">
        <v>0</v>
      </c>
      <c r="V147" s="43">
        <f>SUM(V146:V146)</f>
        <v>0</v>
      </c>
      <c r="W147" s="43">
        <f>SUM(W146:W146)</f>
        <v>0</v>
      </c>
      <c r="X147" s="8">
        <v>5</v>
      </c>
      <c r="Y147" s="20">
        <v>1.41</v>
      </c>
    </row>
    <row r="148" spans="1:252" x14ac:dyDescent="0.15">
      <c r="A148" s="67"/>
      <c r="B148" s="81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1:252" ht="14.25" x14ac:dyDescent="0.15">
      <c r="A149" s="68"/>
      <c r="B149" s="82" t="s">
        <v>67</v>
      </c>
      <c r="C149" s="68"/>
      <c r="D149" s="68"/>
      <c r="E149" s="95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AA149" s="66"/>
      <c r="AZ149" s="66"/>
      <c r="BY149" s="66"/>
      <c r="CX149" s="66"/>
      <c r="DW149" s="66"/>
      <c r="EV149" s="66"/>
      <c r="FU149" s="66"/>
      <c r="GT149" s="66"/>
      <c r="HS149" s="66"/>
      <c r="IR149" s="66"/>
    </row>
    <row r="150" spans="1:252" x14ac:dyDescent="0.15">
      <c r="A150" s="27" t="s">
        <v>2</v>
      </c>
      <c r="B150" s="79"/>
      <c r="C150" s="2" t="s">
        <v>3</v>
      </c>
      <c r="D150" s="49">
        <v>1</v>
      </c>
      <c r="E150" s="50" t="s">
        <v>32</v>
      </c>
      <c r="F150" s="49">
        <v>2</v>
      </c>
      <c r="G150" s="50" t="s">
        <v>32</v>
      </c>
      <c r="H150" s="49">
        <v>3</v>
      </c>
      <c r="I150" s="50" t="s">
        <v>36</v>
      </c>
      <c r="J150" s="49">
        <v>4</v>
      </c>
      <c r="K150" s="50" t="s">
        <v>33</v>
      </c>
      <c r="L150" s="49">
        <v>5</v>
      </c>
      <c r="M150" s="50" t="s">
        <v>32</v>
      </c>
      <c r="N150" s="49">
        <v>6</v>
      </c>
      <c r="O150" s="50" t="s">
        <v>32</v>
      </c>
      <c r="P150" s="49">
        <v>7</v>
      </c>
      <c r="Q150" s="50" t="s">
        <v>36</v>
      </c>
      <c r="R150" s="17"/>
      <c r="S150" s="17"/>
      <c r="T150" s="9" t="s">
        <v>4</v>
      </c>
      <c r="U150" s="10" t="s">
        <v>5</v>
      </c>
      <c r="V150" s="44" t="s">
        <v>6</v>
      </c>
      <c r="W150" s="45" t="s">
        <v>7</v>
      </c>
      <c r="X150" s="12" t="s">
        <v>8</v>
      </c>
      <c r="Y150" s="1" t="s">
        <v>6</v>
      </c>
    </row>
    <row r="151" spans="1:252" x14ac:dyDescent="0.15">
      <c r="A151" s="28" t="s">
        <v>25</v>
      </c>
      <c r="B151" s="77"/>
      <c r="C151" s="3"/>
      <c r="D151" s="51"/>
      <c r="E151" s="52" t="s">
        <v>123</v>
      </c>
      <c r="F151" s="51"/>
      <c r="G151" s="52" t="s">
        <v>101</v>
      </c>
      <c r="H151" s="51"/>
      <c r="I151" s="52" t="s">
        <v>150</v>
      </c>
      <c r="J151" s="51"/>
      <c r="K151" s="52" t="s">
        <v>151</v>
      </c>
      <c r="L151" s="51"/>
      <c r="M151" s="52" t="s">
        <v>77</v>
      </c>
      <c r="N151" s="51"/>
      <c r="O151" s="52" t="s">
        <v>124</v>
      </c>
      <c r="P151" s="51"/>
      <c r="Q151" s="52" t="s">
        <v>212</v>
      </c>
      <c r="R151" s="18" t="s">
        <v>9</v>
      </c>
      <c r="S151" s="19" t="s">
        <v>10</v>
      </c>
      <c r="T151" s="14" t="s">
        <v>11</v>
      </c>
      <c r="U151" s="15" t="s">
        <v>12</v>
      </c>
      <c r="V151" s="46" t="s">
        <v>7</v>
      </c>
      <c r="W151" s="41" t="s">
        <v>13</v>
      </c>
      <c r="X151" s="16" t="s">
        <v>14</v>
      </c>
      <c r="Y151" s="4" t="s">
        <v>15</v>
      </c>
    </row>
    <row r="152" spans="1:252" ht="17.25" x14ac:dyDescent="0.2">
      <c r="A152" s="26"/>
      <c r="B152" s="83" t="s">
        <v>70</v>
      </c>
      <c r="C152" s="22">
        <v>4</v>
      </c>
      <c r="D152" s="53"/>
      <c r="E152" s="40">
        <v>12745</v>
      </c>
      <c r="F152" s="55"/>
      <c r="G152" s="40">
        <v>11608</v>
      </c>
      <c r="H152" s="55"/>
      <c r="I152" s="40">
        <v>10858</v>
      </c>
      <c r="J152" s="55"/>
      <c r="K152" s="40">
        <v>9352</v>
      </c>
      <c r="L152" s="55"/>
      <c r="M152" s="40">
        <v>9292</v>
      </c>
      <c r="N152" s="55"/>
      <c r="O152" s="40">
        <v>9218</v>
      </c>
      <c r="P152" s="55"/>
      <c r="Q152" s="40">
        <v>890</v>
      </c>
      <c r="R152" s="72">
        <f t="shared" ref="R152" si="4">SUM(E152:Q152)</f>
        <v>63963</v>
      </c>
      <c r="S152" s="20"/>
      <c r="T152" s="8"/>
      <c r="U152" s="8"/>
      <c r="V152" s="43" t="e">
        <f>SUM(#REF!)</f>
        <v>#REF!</v>
      </c>
      <c r="W152" s="43" t="e">
        <f>SUM(#REF!)</f>
        <v>#REF!</v>
      </c>
      <c r="X152" s="43" t="e">
        <f>SUM(#REF!)</f>
        <v>#REF!</v>
      </c>
      <c r="Y152" s="20">
        <v>1.23</v>
      </c>
    </row>
    <row r="153" spans="1:252" x14ac:dyDescent="0.15">
      <c r="A153" s="67"/>
      <c r="B153" s="81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1:252" ht="14.25" x14ac:dyDescent="0.15">
      <c r="A154" s="68"/>
      <c r="B154" s="82" t="s">
        <v>102</v>
      </c>
      <c r="C154" s="68"/>
      <c r="D154" s="68"/>
      <c r="E154" s="95"/>
      <c r="F154" s="68"/>
      <c r="G154" s="68"/>
      <c r="H154" s="68"/>
      <c r="I154" s="68"/>
      <c r="J154" s="68"/>
      <c r="K154" s="70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AA154" s="66"/>
      <c r="AZ154" s="66"/>
      <c r="BY154" s="66"/>
      <c r="CX154" s="66"/>
      <c r="DW154" s="66"/>
      <c r="EV154" s="66"/>
      <c r="FU154" s="66"/>
      <c r="GT154" s="66"/>
      <c r="HS154" s="66"/>
      <c r="IR154" s="66"/>
    </row>
    <row r="155" spans="1:252" x14ac:dyDescent="0.15">
      <c r="A155" s="27" t="s">
        <v>2</v>
      </c>
      <c r="B155" s="79"/>
      <c r="C155" s="2" t="s">
        <v>3</v>
      </c>
      <c r="D155" s="49">
        <v>1</v>
      </c>
      <c r="E155" s="50" t="s">
        <v>32</v>
      </c>
      <c r="F155" s="49">
        <v>2</v>
      </c>
      <c r="G155" s="50" t="s">
        <v>33</v>
      </c>
      <c r="H155" s="49">
        <v>3</v>
      </c>
      <c r="I155" s="50" t="s">
        <v>32</v>
      </c>
      <c r="J155" s="49">
        <v>4</v>
      </c>
      <c r="K155" s="50" t="s">
        <v>32</v>
      </c>
      <c r="L155" s="49">
        <v>5</v>
      </c>
      <c r="M155" s="50" t="s">
        <v>139</v>
      </c>
      <c r="N155" s="49"/>
      <c r="O155" s="50"/>
      <c r="P155" s="49"/>
      <c r="Q155" s="50"/>
      <c r="R155" s="17"/>
      <c r="S155" s="17"/>
      <c r="T155" s="9" t="s">
        <v>4</v>
      </c>
      <c r="U155" s="10" t="s">
        <v>5</v>
      </c>
      <c r="V155" s="44" t="s">
        <v>6</v>
      </c>
      <c r="W155" s="45" t="s">
        <v>7</v>
      </c>
      <c r="X155" s="12" t="s">
        <v>8</v>
      </c>
      <c r="Y155" s="1" t="s">
        <v>6</v>
      </c>
    </row>
    <row r="156" spans="1:252" x14ac:dyDescent="0.15">
      <c r="A156" s="28" t="s">
        <v>25</v>
      </c>
      <c r="B156" s="77"/>
      <c r="C156" s="3"/>
      <c r="D156" s="51"/>
      <c r="E156" s="52" t="s">
        <v>105</v>
      </c>
      <c r="F156" s="51"/>
      <c r="G156" s="52" t="s">
        <v>104</v>
      </c>
      <c r="H156" s="51"/>
      <c r="I156" s="52" t="s">
        <v>152</v>
      </c>
      <c r="J156" s="51"/>
      <c r="K156" s="52" t="s">
        <v>207</v>
      </c>
      <c r="L156" s="51"/>
      <c r="M156" s="52" t="s">
        <v>208</v>
      </c>
      <c r="N156" s="51"/>
      <c r="O156" s="52"/>
      <c r="P156" s="51"/>
      <c r="Q156" s="52"/>
      <c r="R156" s="18" t="s">
        <v>9</v>
      </c>
      <c r="S156" s="19" t="s">
        <v>10</v>
      </c>
      <c r="T156" s="14" t="s">
        <v>11</v>
      </c>
      <c r="U156" s="15" t="s">
        <v>12</v>
      </c>
      <c r="V156" s="46" t="s">
        <v>7</v>
      </c>
      <c r="W156" s="41" t="s">
        <v>13</v>
      </c>
      <c r="X156" s="16" t="s">
        <v>14</v>
      </c>
      <c r="Y156" s="4" t="s">
        <v>15</v>
      </c>
    </row>
    <row r="157" spans="1:252" ht="17.25" x14ac:dyDescent="0.2">
      <c r="A157" s="26"/>
      <c r="B157" s="83" t="s">
        <v>103</v>
      </c>
      <c r="C157" s="22">
        <v>4</v>
      </c>
      <c r="D157" s="53"/>
      <c r="E157" s="40">
        <v>16242</v>
      </c>
      <c r="F157" s="55"/>
      <c r="G157" s="40">
        <v>14684</v>
      </c>
      <c r="H157" s="55"/>
      <c r="I157" s="40">
        <v>10898</v>
      </c>
      <c r="J157" s="55"/>
      <c r="K157" s="40">
        <v>9861</v>
      </c>
      <c r="L157" s="55"/>
      <c r="M157" s="40">
        <v>8722</v>
      </c>
      <c r="N157" s="55"/>
      <c r="O157" s="40"/>
      <c r="P157" s="55"/>
      <c r="Q157" s="40"/>
      <c r="R157" s="73">
        <f t="shared" ref="R157" si="5">SUM(E157:Q157)</f>
        <v>60407</v>
      </c>
      <c r="S157" s="20"/>
      <c r="T157" s="8">
        <f>SUM(T155:T156)</f>
        <v>0</v>
      </c>
      <c r="U157" s="8">
        <f>SUM(U155:U156)</f>
        <v>0</v>
      </c>
      <c r="V157" s="43">
        <f>SUM(V155:V156)</f>
        <v>0</v>
      </c>
      <c r="W157" s="43">
        <f>SUM(W155:W156)</f>
        <v>0</v>
      </c>
      <c r="X157" s="8">
        <f>SUM(X155:X156)</f>
        <v>0</v>
      </c>
      <c r="Y157" s="20">
        <v>1.91</v>
      </c>
    </row>
  </sheetData>
  <phoneticPr fontId="3"/>
  <pageMargins left="0.19685039370078741" right="0.19685039370078741" top="0.98425196850393704" bottom="0.6692913385826772" header="0.51181102362204722" footer="0.51181102362204722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2018-11-06T05:55:49Z</cp:lastPrinted>
  <dcterms:created xsi:type="dcterms:W3CDTF">2018-11-06T01:14:22Z</dcterms:created>
  <dcterms:modified xsi:type="dcterms:W3CDTF">2018-11-29T05:46:30Z</dcterms:modified>
</cp:coreProperties>
</file>