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skt02007\Desktop\"/>
    </mc:Choice>
  </mc:AlternateContent>
  <bookViews>
    <workbookView xWindow="5985" yWindow="-15" windowWidth="5970" windowHeight="6615"/>
  </bookViews>
  <sheets>
    <sheet name="kengik" sheetId="1" r:id="rId1"/>
  </sheets>
  <definedNames>
    <definedName name="A201.">kengik!$A$166</definedName>
    <definedName name="_xlnm.Print_Titles" localSheetId="0">kengik!$1:$1</definedName>
  </definedNames>
  <calcPr calcId="162913"/>
</workbook>
</file>

<file path=xl/calcChain.xml><?xml version="1.0" encoding="utf-8"?>
<calcChain xmlns="http://schemas.openxmlformats.org/spreadsheetml/2006/main">
  <c r="R117" i="1" l="1"/>
  <c r="R78" i="1" l="1"/>
  <c r="X78" i="1" l="1"/>
  <c r="W78" i="1"/>
  <c r="V78" i="1"/>
  <c r="U78" i="1"/>
  <c r="T78" i="1"/>
  <c r="R19" i="1"/>
  <c r="R62" i="1"/>
  <c r="R125" i="1" l="1"/>
  <c r="X125" i="1"/>
  <c r="W125" i="1"/>
  <c r="V125" i="1"/>
  <c r="R133" i="1"/>
  <c r="R86" i="1" l="1"/>
  <c r="X86" i="1"/>
  <c r="W86" i="1"/>
  <c r="V86" i="1"/>
  <c r="R112" i="1"/>
  <c r="X112" i="1"/>
  <c r="W112" i="1"/>
  <c r="V112" i="1"/>
  <c r="U112" i="1"/>
  <c r="T112" i="1"/>
  <c r="R70" i="1"/>
  <c r="X70" i="1"/>
  <c r="W70" i="1"/>
  <c r="V70" i="1"/>
  <c r="U70" i="1"/>
  <c r="T70" i="1"/>
  <c r="R96" i="1" l="1"/>
  <c r="R91" i="1"/>
  <c r="R104" i="1" l="1"/>
  <c r="X104" i="1"/>
  <c r="W104" i="1"/>
  <c r="V104" i="1"/>
  <c r="R54" i="1" l="1"/>
  <c r="R39" i="1" l="1"/>
  <c r="R24" i="1" l="1"/>
  <c r="X122" i="1" l="1"/>
  <c r="W122" i="1"/>
  <c r="V122" i="1"/>
  <c r="X101" i="1"/>
  <c r="W101" i="1"/>
  <c r="V101" i="1"/>
  <c r="R9" i="1"/>
  <c r="X130" i="1" l="1"/>
  <c r="W130" i="1"/>
  <c r="V130" i="1"/>
  <c r="U130" i="1"/>
  <c r="T130" i="1"/>
  <c r="W67" i="1"/>
  <c r="X67" i="1"/>
  <c r="V67" i="1"/>
  <c r="U67" i="1"/>
  <c r="T67" i="1"/>
  <c r="W9" i="1" l="1"/>
  <c r="X109" i="1" l="1"/>
  <c r="W109" i="1"/>
  <c r="V109" i="1"/>
  <c r="U109" i="1"/>
  <c r="T109" i="1"/>
  <c r="X83" i="1"/>
  <c r="R34" i="1" l="1"/>
  <c r="U75" i="1"/>
  <c r="X75" i="1" l="1"/>
  <c r="W75" i="1"/>
  <c r="V75" i="1"/>
  <c r="T75" i="1"/>
  <c r="R29" i="1" l="1"/>
  <c r="W117" i="1"/>
  <c r="V117" i="1"/>
  <c r="W91" i="1" l="1"/>
  <c r="V91" i="1"/>
  <c r="R49" i="1"/>
  <c r="W83" i="1" l="1"/>
  <c r="V83" i="1"/>
  <c r="R14" i="1"/>
</calcChain>
</file>

<file path=xl/sharedStrings.xml><?xml version="1.0" encoding="utf-8"?>
<sst xmlns="http://schemas.openxmlformats.org/spreadsheetml/2006/main" count="842" uniqueCount="232">
  <si>
    <t>千葉県議会議員選挙開票調</t>
  </si>
  <si>
    <t>千葉県選挙管理委員会</t>
  </si>
  <si>
    <t>番号  党派</t>
  </si>
  <si>
    <t>定数</t>
  </si>
  <si>
    <t>按      分</t>
  </si>
  <si>
    <t>いずれにも</t>
  </si>
  <si>
    <t>無効</t>
  </si>
  <si>
    <t>投票</t>
  </si>
  <si>
    <t>持帰り</t>
  </si>
  <si>
    <t>選挙区＼候補者</t>
  </si>
  <si>
    <t>計</t>
  </si>
  <si>
    <t>開票率</t>
  </si>
  <si>
    <t>切捨て票</t>
  </si>
  <si>
    <t>属しない票</t>
  </si>
  <si>
    <t>総数</t>
  </si>
  <si>
    <t>その他</t>
  </si>
  <si>
    <t>投票率</t>
  </si>
  <si>
    <t xml:space="preserve"> 市川市</t>
  </si>
  <si>
    <t xml:space="preserve"> 船橋市</t>
  </si>
  <si>
    <t xml:space="preserve"> 野田市</t>
  </si>
  <si>
    <t>＊印旛郡計</t>
  </si>
  <si>
    <t>＊香取郡計</t>
  </si>
  <si>
    <t>＊山武郡計</t>
  </si>
  <si>
    <t>市区町村＼候補者</t>
  </si>
  <si>
    <t>印旛郡選挙区</t>
    <rPh sb="3" eb="6">
      <t>センキョク</t>
    </rPh>
    <phoneticPr fontId="3"/>
  </si>
  <si>
    <t xml:space="preserve"> 船橋市選挙区</t>
    <phoneticPr fontId="3"/>
  </si>
  <si>
    <t>香取郡選挙区</t>
    <phoneticPr fontId="3"/>
  </si>
  <si>
    <t>山武郡選挙区</t>
    <phoneticPr fontId="3"/>
  </si>
  <si>
    <t>日本社会党</t>
    <rPh sb="0" eb="2">
      <t>ニホン</t>
    </rPh>
    <rPh sb="2" eb="5">
      <t>シャカイトウ</t>
    </rPh>
    <phoneticPr fontId="3"/>
  </si>
  <si>
    <t>無所属</t>
    <rPh sb="0" eb="3">
      <t>ムショゾク</t>
    </rPh>
    <phoneticPr fontId="3"/>
  </si>
  <si>
    <t xml:space="preserve"> 銚子市選挙区</t>
    <rPh sb="1" eb="3">
      <t>チョウシ</t>
    </rPh>
    <phoneticPr fontId="3"/>
  </si>
  <si>
    <t xml:space="preserve"> 銚子市</t>
    <rPh sb="1" eb="3">
      <t>チョウシ</t>
    </rPh>
    <rPh sb="3" eb="4">
      <t>シ</t>
    </rPh>
    <phoneticPr fontId="3"/>
  </si>
  <si>
    <t xml:space="preserve"> 木更津市選挙区</t>
    <rPh sb="1" eb="4">
      <t>キサラヅ</t>
    </rPh>
    <phoneticPr fontId="3"/>
  </si>
  <si>
    <t xml:space="preserve"> 木更津市</t>
    <rPh sb="1" eb="4">
      <t>キサラヅ</t>
    </rPh>
    <phoneticPr fontId="3"/>
  </si>
  <si>
    <t xml:space="preserve"> 千葉市選挙区</t>
    <rPh sb="4" eb="7">
      <t>センキョク</t>
    </rPh>
    <phoneticPr fontId="3"/>
  </si>
  <si>
    <t>吉原　鉄治</t>
    <rPh sb="0" eb="2">
      <t>ヨシハラ</t>
    </rPh>
    <rPh sb="3" eb="5">
      <t>テツジ</t>
    </rPh>
    <phoneticPr fontId="3"/>
  </si>
  <si>
    <t>日本共産党</t>
    <rPh sb="0" eb="2">
      <t>ニホン</t>
    </rPh>
    <rPh sb="2" eb="5">
      <t>キョウサントウ</t>
    </rPh>
    <phoneticPr fontId="3"/>
  </si>
  <si>
    <t xml:space="preserve"> 松戸市選挙区</t>
    <rPh sb="1" eb="3">
      <t>マツド</t>
    </rPh>
    <phoneticPr fontId="3"/>
  </si>
  <si>
    <t xml:space="preserve"> 松戸市</t>
    <rPh sb="1" eb="3">
      <t>マツド</t>
    </rPh>
    <phoneticPr fontId="3"/>
  </si>
  <si>
    <t>匝瑳郡選挙区</t>
    <rPh sb="0" eb="2">
      <t>ソウサ</t>
    </rPh>
    <rPh sb="3" eb="6">
      <t>センキョク</t>
    </rPh>
    <phoneticPr fontId="3"/>
  </si>
  <si>
    <t>長生郡選挙区</t>
    <rPh sb="0" eb="2">
      <t>チョウセイ</t>
    </rPh>
    <phoneticPr fontId="3"/>
  </si>
  <si>
    <t>＊長生郡計</t>
    <rPh sb="1" eb="4">
      <t>チョウセイグン</t>
    </rPh>
    <phoneticPr fontId="3"/>
  </si>
  <si>
    <t xml:space="preserve"> 佐原市選挙区</t>
    <rPh sb="1" eb="3">
      <t>サワラ</t>
    </rPh>
    <rPh sb="3" eb="4">
      <t>シ</t>
    </rPh>
    <phoneticPr fontId="3"/>
  </si>
  <si>
    <t xml:space="preserve"> 佐原市</t>
    <rPh sb="1" eb="3">
      <t>サワラ</t>
    </rPh>
    <rPh sb="3" eb="4">
      <t>シ</t>
    </rPh>
    <phoneticPr fontId="3"/>
  </si>
  <si>
    <t>海上郡選挙区</t>
    <rPh sb="0" eb="2">
      <t>ウナカミ</t>
    </rPh>
    <rPh sb="2" eb="3">
      <t>グン</t>
    </rPh>
    <rPh sb="3" eb="6">
      <t>センキョク</t>
    </rPh>
    <phoneticPr fontId="3"/>
  </si>
  <si>
    <t>夷隅郡選挙区</t>
    <rPh sb="0" eb="2">
      <t>イスミ</t>
    </rPh>
    <rPh sb="2" eb="3">
      <t>グン</t>
    </rPh>
    <phoneticPr fontId="3"/>
  </si>
  <si>
    <t xml:space="preserve"> 館山市選挙区</t>
    <rPh sb="1" eb="3">
      <t>タテヤマ</t>
    </rPh>
    <rPh sb="3" eb="4">
      <t>シ</t>
    </rPh>
    <phoneticPr fontId="3"/>
  </si>
  <si>
    <t xml:space="preserve"> 館山市</t>
    <rPh sb="1" eb="3">
      <t>タテヤマ</t>
    </rPh>
    <rPh sb="3" eb="4">
      <t>シ</t>
    </rPh>
    <phoneticPr fontId="3"/>
  </si>
  <si>
    <t>安房郡選挙区</t>
    <rPh sb="0" eb="2">
      <t>アワ</t>
    </rPh>
    <rPh sb="2" eb="3">
      <t>グン</t>
    </rPh>
    <phoneticPr fontId="3"/>
  </si>
  <si>
    <t>渡辺　昇司</t>
    <rPh sb="0" eb="2">
      <t>ワタナベ</t>
    </rPh>
    <rPh sb="3" eb="5">
      <t>ショウジ</t>
    </rPh>
    <phoneticPr fontId="3"/>
  </si>
  <si>
    <t>＊安房郡計</t>
    <rPh sb="1" eb="3">
      <t>アワ</t>
    </rPh>
    <rPh sb="3" eb="4">
      <t>グン</t>
    </rPh>
    <rPh sb="4" eb="5">
      <t>ケイ</t>
    </rPh>
    <phoneticPr fontId="3"/>
  </si>
  <si>
    <t>＊匝瑳郡計</t>
    <rPh sb="1" eb="3">
      <t>ソウサ</t>
    </rPh>
    <phoneticPr fontId="3"/>
  </si>
  <si>
    <t>＊海上郡計</t>
    <rPh sb="1" eb="3">
      <t>ウナカミ</t>
    </rPh>
    <phoneticPr fontId="3"/>
  </si>
  <si>
    <t>加藤　正蔵</t>
    <rPh sb="0" eb="2">
      <t>カトウ</t>
    </rPh>
    <rPh sb="3" eb="5">
      <t>セイゾウ</t>
    </rPh>
    <phoneticPr fontId="3"/>
  </si>
  <si>
    <t>高橋　祐二</t>
    <rPh sb="0" eb="2">
      <t>タカハシ</t>
    </rPh>
    <rPh sb="3" eb="5">
      <t>ユウジ</t>
    </rPh>
    <phoneticPr fontId="3"/>
  </si>
  <si>
    <t>足立　信義</t>
    <rPh sb="0" eb="2">
      <t>アダチ</t>
    </rPh>
    <rPh sb="3" eb="5">
      <t>ノブヨシ</t>
    </rPh>
    <phoneticPr fontId="3"/>
  </si>
  <si>
    <t>千葉市</t>
    <rPh sb="0" eb="3">
      <t>チバシ</t>
    </rPh>
    <phoneticPr fontId="3"/>
  </si>
  <si>
    <t>佐藤　実</t>
    <rPh sb="0" eb="2">
      <t>サトウ</t>
    </rPh>
    <rPh sb="3" eb="4">
      <t>ミノル</t>
    </rPh>
    <phoneticPr fontId="3"/>
  </si>
  <si>
    <t xml:space="preserve"> 市川市選挙区</t>
    <phoneticPr fontId="3"/>
  </si>
  <si>
    <t>市原　正利</t>
    <rPh sb="0" eb="2">
      <t>イチハラ</t>
    </rPh>
    <rPh sb="3" eb="5">
      <t>マサトシ</t>
    </rPh>
    <phoneticPr fontId="3"/>
  </si>
  <si>
    <t>小高　艶三</t>
    <rPh sb="0" eb="2">
      <t>オダカ</t>
    </rPh>
    <rPh sb="3" eb="4">
      <t>ツヤ</t>
    </rPh>
    <rPh sb="4" eb="5">
      <t>サン</t>
    </rPh>
    <phoneticPr fontId="3"/>
  </si>
  <si>
    <t>君津郡選挙区</t>
    <rPh sb="0" eb="2">
      <t>キミツ</t>
    </rPh>
    <rPh sb="2" eb="3">
      <t>グン</t>
    </rPh>
    <phoneticPr fontId="3"/>
  </si>
  <si>
    <t>＊君津郡計</t>
    <rPh sb="1" eb="3">
      <t>キミツ</t>
    </rPh>
    <rPh sb="3" eb="4">
      <t>グン</t>
    </rPh>
    <rPh sb="4" eb="5">
      <t>ケイ</t>
    </rPh>
    <phoneticPr fontId="3"/>
  </si>
  <si>
    <t>金瀬　俊雄</t>
    <rPh sb="0" eb="1">
      <t>カネ</t>
    </rPh>
    <rPh sb="1" eb="2">
      <t>セ</t>
    </rPh>
    <rPh sb="3" eb="5">
      <t>トシオ</t>
    </rPh>
    <phoneticPr fontId="3"/>
  </si>
  <si>
    <t>加藤　一郎</t>
    <rPh sb="0" eb="2">
      <t>カトウ</t>
    </rPh>
    <rPh sb="3" eb="5">
      <t>イチロウ</t>
    </rPh>
    <phoneticPr fontId="3"/>
  </si>
  <si>
    <t>渡辺　良雄</t>
    <rPh sb="0" eb="2">
      <t>ワタナベ</t>
    </rPh>
    <rPh sb="3" eb="5">
      <t>ヨシオ</t>
    </rPh>
    <phoneticPr fontId="3"/>
  </si>
  <si>
    <t>佐川　四郎</t>
    <rPh sb="0" eb="2">
      <t>サガワ</t>
    </rPh>
    <rPh sb="3" eb="5">
      <t>シロウ</t>
    </rPh>
    <phoneticPr fontId="3"/>
  </si>
  <si>
    <t>菅野　儀作</t>
    <rPh sb="0" eb="2">
      <t>スガノ</t>
    </rPh>
    <rPh sb="3" eb="5">
      <t>ギサク</t>
    </rPh>
    <phoneticPr fontId="3"/>
  </si>
  <si>
    <t>市原郡選挙区</t>
    <rPh sb="0" eb="2">
      <t>イチハラ</t>
    </rPh>
    <rPh sb="2" eb="3">
      <t>グン</t>
    </rPh>
    <rPh sb="3" eb="6">
      <t>センキョク</t>
    </rPh>
    <phoneticPr fontId="3"/>
  </si>
  <si>
    <t>＊市原郡計</t>
    <rPh sb="1" eb="3">
      <t>イチハラ</t>
    </rPh>
    <rPh sb="3" eb="4">
      <t>グン</t>
    </rPh>
    <rPh sb="4" eb="5">
      <t>ケイ</t>
    </rPh>
    <phoneticPr fontId="3"/>
  </si>
  <si>
    <t>東葛飾郡選挙区</t>
    <rPh sb="0" eb="1">
      <t>ヒガシ</t>
    </rPh>
    <rPh sb="1" eb="3">
      <t>カツシカ</t>
    </rPh>
    <rPh sb="4" eb="7">
      <t>センキョク</t>
    </rPh>
    <phoneticPr fontId="3"/>
  </si>
  <si>
    <t>＊東葛飾郡計</t>
    <rPh sb="1" eb="4">
      <t>ヒガシカツシカ</t>
    </rPh>
    <phoneticPr fontId="3"/>
  </si>
  <si>
    <t>松本　清</t>
    <rPh sb="0" eb="2">
      <t>マツモト</t>
    </rPh>
    <rPh sb="3" eb="4">
      <t>キヨシ</t>
    </rPh>
    <phoneticPr fontId="3"/>
  </si>
  <si>
    <t>荘司　勇</t>
    <rPh sb="0" eb="2">
      <t>ショウジ</t>
    </rPh>
    <rPh sb="3" eb="4">
      <t>イサム</t>
    </rPh>
    <phoneticPr fontId="3"/>
  </si>
  <si>
    <t>寺井　耕一</t>
    <rPh sb="0" eb="2">
      <t>テライ</t>
    </rPh>
    <rPh sb="3" eb="5">
      <t>コウイチ</t>
    </rPh>
    <phoneticPr fontId="3"/>
  </si>
  <si>
    <t>浮谷　元吉</t>
    <rPh sb="0" eb="2">
      <t>ウキヤ</t>
    </rPh>
    <rPh sb="3" eb="5">
      <t>モトヨシ</t>
    </rPh>
    <phoneticPr fontId="3"/>
  </si>
  <si>
    <t>倉田　保</t>
    <rPh sb="0" eb="2">
      <t>クラタ</t>
    </rPh>
    <rPh sb="3" eb="4">
      <t>タモ</t>
    </rPh>
    <phoneticPr fontId="3"/>
  </si>
  <si>
    <t>岡田　敏男</t>
    <rPh sb="0" eb="2">
      <t>オカダ</t>
    </rPh>
    <rPh sb="3" eb="5">
      <t>トシオ</t>
    </rPh>
    <phoneticPr fontId="3"/>
  </si>
  <si>
    <t>千葉郡選挙区</t>
    <rPh sb="0" eb="2">
      <t>チバ</t>
    </rPh>
    <rPh sb="2" eb="3">
      <t>グン</t>
    </rPh>
    <rPh sb="3" eb="6">
      <t>センキョク</t>
    </rPh>
    <phoneticPr fontId="3"/>
  </si>
  <si>
    <t>土屋　留治</t>
    <rPh sb="0" eb="2">
      <t>ツチヤ</t>
    </rPh>
    <rPh sb="3" eb="4">
      <t>トメ</t>
    </rPh>
    <rPh sb="4" eb="5">
      <t>チ</t>
    </rPh>
    <phoneticPr fontId="3"/>
  </si>
  <si>
    <t>＊千葉郡計</t>
    <rPh sb="1" eb="3">
      <t>チバ</t>
    </rPh>
    <rPh sb="3" eb="4">
      <t>グン</t>
    </rPh>
    <rPh sb="4" eb="5">
      <t>ケイ</t>
    </rPh>
    <phoneticPr fontId="3"/>
  </si>
  <si>
    <t>相川　久雄</t>
    <rPh sb="0" eb="2">
      <t>アイカワ</t>
    </rPh>
    <rPh sb="3" eb="5">
      <t>ヒサオ</t>
    </rPh>
    <phoneticPr fontId="3"/>
  </si>
  <si>
    <t>花沢　満</t>
    <rPh sb="0" eb="2">
      <t>ハナザワ</t>
    </rPh>
    <rPh sb="3" eb="4">
      <t>ミツル</t>
    </rPh>
    <phoneticPr fontId="3"/>
  </si>
  <si>
    <t>白井　博一</t>
    <rPh sb="0" eb="2">
      <t>シロイ</t>
    </rPh>
    <rPh sb="3" eb="5">
      <t>ヒロカズ</t>
    </rPh>
    <phoneticPr fontId="3"/>
  </si>
  <si>
    <t>江口　七</t>
    <rPh sb="0" eb="2">
      <t>エグチ</t>
    </rPh>
    <rPh sb="3" eb="4">
      <t>ナナ</t>
    </rPh>
    <phoneticPr fontId="3"/>
  </si>
  <si>
    <t>藤原　豊次郎</t>
    <rPh sb="0" eb="2">
      <t>フジワラ</t>
    </rPh>
    <rPh sb="3" eb="4">
      <t>ユタカ</t>
    </rPh>
    <rPh sb="4" eb="6">
      <t>ジロウ</t>
    </rPh>
    <phoneticPr fontId="3"/>
  </si>
  <si>
    <t>横山　富治</t>
    <rPh sb="0" eb="2">
      <t>ヨコヤマ</t>
    </rPh>
    <rPh sb="3" eb="5">
      <t>トミハル</t>
    </rPh>
    <phoneticPr fontId="3"/>
  </si>
  <si>
    <t>福地　新作</t>
    <rPh sb="0" eb="2">
      <t>フクチ</t>
    </rPh>
    <rPh sb="3" eb="5">
      <t>シンサク</t>
    </rPh>
    <phoneticPr fontId="3"/>
  </si>
  <si>
    <t>鶴岡　彦八</t>
    <rPh sb="0" eb="2">
      <t>ツルオカ</t>
    </rPh>
    <rPh sb="3" eb="4">
      <t>ヒコ</t>
    </rPh>
    <rPh sb="4" eb="5">
      <t>ハチ</t>
    </rPh>
    <phoneticPr fontId="3"/>
  </si>
  <si>
    <t>竹内　敬一</t>
    <rPh sb="0" eb="2">
      <t>タケウチ</t>
    </rPh>
    <rPh sb="3" eb="5">
      <t>ケイイチ</t>
    </rPh>
    <phoneticPr fontId="3"/>
  </si>
  <si>
    <t>郡司　幸太郎</t>
    <rPh sb="0" eb="2">
      <t>グンジ</t>
    </rPh>
    <rPh sb="3" eb="6">
      <t>コウタロウ</t>
    </rPh>
    <phoneticPr fontId="3"/>
  </si>
  <si>
    <t>堀越　英次</t>
    <rPh sb="0" eb="2">
      <t>ホリコシ</t>
    </rPh>
    <rPh sb="3" eb="5">
      <t>ヒデツグ</t>
    </rPh>
    <phoneticPr fontId="3"/>
  </si>
  <si>
    <t>小安　隆</t>
    <rPh sb="0" eb="2">
      <t>コヤス</t>
    </rPh>
    <rPh sb="3" eb="4">
      <t>タカシ</t>
    </rPh>
    <phoneticPr fontId="3"/>
  </si>
  <si>
    <t>高木　京次郎</t>
    <rPh sb="0" eb="2">
      <t>タカギ</t>
    </rPh>
    <rPh sb="3" eb="6">
      <t>キョウジロウ</t>
    </rPh>
    <phoneticPr fontId="3"/>
  </si>
  <si>
    <t>鎌田　七右衛門</t>
    <rPh sb="0" eb="2">
      <t>カマタ</t>
    </rPh>
    <rPh sb="3" eb="4">
      <t>ナナ</t>
    </rPh>
    <rPh sb="4" eb="7">
      <t>ウエモン</t>
    </rPh>
    <phoneticPr fontId="3"/>
  </si>
  <si>
    <t>岩瀬　利助</t>
    <rPh sb="0" eb="2">
      <t>イワセ</t>
    </rPh>
    <rPh sb="3" eb="5">
      <t>リスケ</t>
    </rPh>
    <phoneticPr fontId="3"/>
  </si>
  <si>
    <t>渡辺　八三郎</t>
    <rPh sb="0" eb="2">
      <t>ワタナベ</t>
    </rPh>
    <rPh sb="3" eb="4">
      <t>ハチ</t>
    </rPh>
    <rPh sb="4" eb="6">
      <t>サブロウ</t>
    </rPh>
    <phoneticPr fontId="3"/>
  </si>
  <si>
    <t>篠崎　長次</t>
    <rPh sb="0" eb="2">
      <t>シノザキ</t>
    </rPh>
    <rPh sb="3" eb="5">
      <t>チョウジ</t>
    </rPh>
    <phoneticPr fontId="3"/>
  </si>
  <si>
    <t>宮崎　清</t>
    <rPh sb="0" eb="2">
      <t>ミヤザキ</t>
    </rPh>
    <rPh sb="3" eb="4">
      <t>キヨシ</t>
    </rPh>
    <phoneticPr fontId="3"/>
  </si>
  <si>
    <t>鈴木　長治</t>
    <rPh sb="0" eb="2">
      <t>スズキ</t>
    </rPh>
    <rPh sb="3" eb="5">
      <t>チョウジ</t>
    </rPh>
    <phoneticPr fontId="3"/>
  </si>
  <si>
    <t>小林　栄治</t>
    <rPh sb="0" eb="2">
      <t>コバヤシ</t>
    </rPh>
    <rPh sb="3" eb="5">
      <t>エイジ</t>
    </rPh>
    <phoneticPr fontId="3"/>
  </si>
  <si>
    <t>多賀　四郎</t>
    <rPh sb="0" eb="2">
      <t>タガ</t>
    </rPh>
    <rPh sb="3" eb="5">
      <t>シロウ</t>
    </rPh>
    <phoneticPr fontId="3"/>
  </si>
  <si>
    <t>民主党</t>
    <rPh sb="0" eb="3">
      <t>ミンシュトウ</t>
    </rPh>
    <phoneticPr fontId="3"/>
  </si>
  <si>
    <t>自由党</t>
    <phoneticPr fontId="3"/>
  </si>
  <si>
    <t>自由党</t>
    <rPh sb="0" eb="2">
      <t>ジユウ</t>
    </rPh>
    <phoneticPr fontId="3"/>
  </si>
  <si>
    <t>自由党</t>
    <rPh sb="0" eb="3">
      <t>ジユウトウ</t>
    </rPh>
    <phoneticPr fontId="3"/>
  </si>
  <si>
    <t>逆井　隆二</t>
    <rPh sb="0" eb="2">
      <t>サカイ</t>
    </rPh>
    <rPh sb="3" eb="5">
      <t>リュウジ</t>
    </rPh>
    <phoneticPr fontId="3"/>
  </si>
  <si>
    <t>宇田川　謹二</t>
    <rPh sb="0" eb="3">
      <t>ウダガワ</t>
    </rPh>
    <rPh sb="4" eb="6">
      <t>キンジ</t>
    </rPh>
    <phoneticPr fontId="3"/>
  </si>
  <si>
    <t>民主党</t>
    <rPh sb="0" eb="3">
      <t>ミンシュトウ</t>
    </rPh>
    <phoneticPr fontId="3"/>
  </si>
  <si>
    <t>根本　精一</t>
    <rPh sb="0" eb="2">
      <t>ネモト</t>
    </rPh>
    <rPh sb="3" eb="5">
      <t>セイイチ</t>
    </rPh>
    <phoneticPr fontId="3"/>
  </si>
  <si>
    <t>民主党</t>
    <phoneticPr fontId="3"/>
  </si>
  <si>
    <t>日本社会党</t>
    <rPh sb="0" eb="2">
      <t>ニホン</t>
    </rPh>
    <rPh sb="2" eb="5">
      <t>シャカイトウ</t>
    </rPh>
    <phoneticPr fontId="3"/>
  </si>
  <si>
    <t>勝田　友三郎</t>
    <rPh sb="0" eb="2">
      <t>カツタ</t>
    </rPh>
    <rPh sb="3" eb="6">
      <t>トモサブロウ</t>
    </rPh>
    <phoneticPr fontId="3"/>
  </si>
  <si>
    <t>船橋　謙</t>
    <rPh sb="0" eb="2">
      <t>フナバシ</t>
    </rPh>
    <rPh sb="3" eb="4">
      <t>ケン</t>
    </rPh>
    <phoneticPr fontId="3"/>
  </si>
  <si>
    <t>古山　哲郎</t>
    <rPh sb="0" eb="2">
      <t>フルヤマ</t>
    </rPh>
    <rPh sb="3" eb="5">
      <t>テツロウ</t>
    </rPh>
    <phoneticPr fontId="3"/>
  </si>
  <si>
    <t>牧野　道彦</t>
    <rPh sb="0" eb="2">
      <t>マキノ</t>
    </rPh>
    <rPh sb="3" eb="5">
      <t>ミチヒコ</t>
    </rPh>
    <phoneticPr fontId="3"/>
  </si>
  <si>
    <t>近藤　三郎</t>
    <rPh sb="0" eb="2">
      <t>コンドウ</t>
    </rPh>
    <rPh sb="3" eb="5">
      <t>サブロウ</t>
    </rPh>
    <phoneticPr fontId="3"/>
  </si>
  <si>
    <t>白鳥　平一郎</t>
    <rPh sb="0" eb="2">
      <t>シラトリ</t>
    </rPh>
    <rPh sb="3" eb="4">
      <t>ヒラ</t>
    </rPh>
    <rPh sb="4" eb="6">
      <t>イチロウ</t>
    </rPh>
    <phoneticPr fontId="3"/>
  </si>
  <si>
    <t>内山　常次郎</t>
    <rPh sb="0" eb="2">
      <t>ウチヤマ</t>
    </rPh>
    <rPh sb="3" eb="6">
      <t>ツネジロウ</t>
    </rPh>
    <phoneticPr fontId="3"/>
  </si>
  <si>
    <t>新井　信司</t>
    <rPh sb="0" eb="2">
      <t>アライ</t>
    </rPh>
    <rPh sb="3" eb="4">
      <t>ノブ</t>
    </rPh>
    <rPh sb="4" eb="5">
      <t>ツカサ</t>
    </rPh>
    <phoneticPr fontId="3"/>
  </si>
  <si>
    <t>花沢　亨</t>
    <rPh sb="0" eb="2">
      <t>ハナザワ</t>
    </rPh>
    <rPh sb="3" eb="4">
      <t>トオル</t>
    </rPh>
    <phoneticPr fontId="3"/>
  </si>
  <si>
    <t>宍倉　仙蔵</t>
    <rPh sb="0" eb="2">
      <t>シシクラ</t>
    </rPh>
    <rPh sb="3" eb="5">
      <t>センゾウ</t>
    </rPh>
    <phoneticPr fontId="3"/>
  </si>
  <si>
    <t>土田　昇</t>
    <rPh sb="0" eb="2">
      <t>ツチダ</t>
    </rPh>
    <rPh sb="3" eb="4">
      <t>ノボル</t>
    </rPh>
    <phoneticPr fontId="3"/>
  </si>
  <si>
    <t>宇井　孝</t>
    <rPh sb="0" eb="2">
      <t>ウイ</t>
    </rPh>
    <rPh sb="3" eb="4">
      <t>タカシ</t>
    </rPh>
    <phoneticPr fontId="3"/>
  </si>
  <si>
    <t>林　誠悦</t>
    <rPh sb="0" eb="1">
      <t>ハヤシ</t>
    </rPh>
    <rPh sb="2" eb="3">
      <t>マコト</t>
    </rPh>
    <rPh sb="3" eb="4">
      <t>エツ</t>
    </rPh>
    <phoneticPr fontId="3"/>
  </si>
  <si>
    <t>林　巖</t>
    <rPh sb="0" eb="1">
      <t>ハヤシ</t>
    </rPh>
    <rPh sb="2" eb="3">
      <t>イワオ</t>
    </rPh>
    <phoneticPr fontId="3"/>
  </si>
  <si>
    <t>寺光　教信</t>
    <rPh sb="0" eb="2">
      <t>テラミツ</t>
    </rPh>
    <rPh sb="3" eb="4">
      <t>キョウ</t>
    </rPh>
    <rPh sb="4" eb="5">
      <t>シン</t>
    </rPh>
    <phoneticPr fontId="3"/>
  </si>
  <si>
    <t>香取郡</t>
    <phoneticPr fontId="3"/>
  </si>
  <si>
    <t>竹内　郁太郎</t>
    <rPh sb="0" eb="2">
      <t>タケウチ</t>
    </rPh>
    <rPh sb="3" eb="6">
      <t>イクタロウ</t>
    </rPh>
    <phoneticPr fontId="3"/>
  </si>
  <si>
    <t>東葛飾郡</t>
    <rPh sb="0" eb="3">
      <t>ヒガシカツシカ</t>
    </rPh>
    <phoneticPr fontId="3"/>
  </si>
  <si>
    <t>山武郡</t>
    <phoneticPr fontId="3"/>
  </si>
  <si>
    <t>君津郡</t>
    <rPh sb="0" eb="2">
      <t>キミツ</t>
    </rPh>
    <rPh sb="2" eb="3">
      <t>グン</t>
    </rPh>
    <phoneticPr fontId="3"/>
  </si>
  <si>
    <t>大野　弥作</t>
    <rPh sb="0" eb="2">
      <t>オオノ</t>
    </rPh>
    <rPh sb="3" eb="4">
      <t>ヤ</t>
    </rPh>
    <rPh sb="4" eb="5">
      <t>サク</t>
    </rPh>
    <phoneticPr fontId="3"/>
  </si>
  <si>
    <t>白井　長治</t>
    <rPh sb="0" eb="2">
      <t>シロイ</t>
    </rPh>
    <rPh sb="3" eb="5">
      <t>チョウジ</t>
    </rPh>
    <phoneticPr fontId="3"/>
  </si>
  <si>
    <t>鈴木　弁蔵</t>
    <rPh sb="0" eb="2">
      <t>スズキ</t>
    </rPh>
    <rPh sb="3" eb="5">
      <t>ベンゾウ</t>
    </rPh>
    <phoneticPr fontId="3"/>
  </si>
  <si>
    <t>水野　敬治</t>
    <rPh sb="0" eb="2">
      <t>ミズノ</t>
    </rPh>
    <rPh sb="3" eb="4">
      <t>ケイ</t>
    </rPh>
    <rPh sb="4" eb="5">
      <t>チ</t>
    </rPh>
    <phoneticPr fontId="3"/>
  </si>
  <si>
    <t>白井　三五郎</t>
    <rPh sb="0" eb="2">
      <t>シロイ</t>
    </rPh>
    <rPh sb="3" eb="6">
      <t>サンゴロウ</t>
    </rPh>
    <phoneticPr fontId="3"/>
  </si>
  <si>
    <t>竹沢　平太</t>
    <rPh sb="0" eb="2">
      <t>タケザワ</t>
    </rPh>
    <rPh sb="3" eb="5">
      <t>ヘイタ</t>
    </rPh>
    <phoneticPr fontId="3"/>
  </si>
  <si>
    <t>金木　精一</t>
    <rPh sb="0" eb="2">
      <t>カネキ</t>
    </rPh>
    <rPh sb="3" eb="5">
      <t>セイイチ</t>
    </rPh>
    <phoneticPr fontId="3"/>
  </si>
  <si>
    <t>杉野　竹松</t>
    <rPh sb="0" eb="1">
      <t>スギ</t>
    </rPh>
    <rPh sb="1" eb="2">
      <t>ノ</t>
    </rPh>
    <rPh sb="3" eb="5">
      <t>タケマツ</t>
    </rPh>
    <phoneticPr fontId="3"/>
  </si>
  <si>
    <t>山本　徳久</t>
    <rPh sb="0" eb="2">
      <t>ヤマモト</t>
    </rPh>
    <rPh sb="3" eb="5">
      <t>トクヒサ</t>
    </rPh>
    <phoneticPr fontId="3"/>
  </si>
  <si>
    <t>安房郡</t>
    <rPh sb="0" eb="2">
      <t>アワ</t>
    </rPh>
    <rPh sb="2" eb="3">
      <t>グン</t>
    </rPh>
    <phoneticPr fontId="3"/>
  </si>
  <si>
    <t>夷隅郡</t>
    <rPh sb="0" eb="2">
      <t>イスミ</t>
    </rPh>
    <rPh sb="2" eb="3">
      <t>グン</t>
    </rPh>
    <phoneticPr fontId="3"/>
  </si>
  <si>
    <t>君塚　喜義</t>
    <rPh sb="0" eb="2">
      <t>キミヅカ</t>
    </rPh>
    <rPh sb="3" eb="4">
      <t>ヨロコ</t>
    </rPh>
    <rPh sb="4" eb="5">
      <t>ギ</t>
    </rPh>
    <phoneticPr fontId="3"/>
  </si>
  <si>
    <t>秋山　有</t>
    <rPh sb="0" eb="2">
      <t>アキヤマ</t>
    </rPh>
    <rPh sb="3" eb="4">
      <t>ユウ</t>
    </rPh>
    <phoneticPr fontId="3"/>
  </si>
  <si>
    <t>栗原　幸次郎</t>
    <rPh sb="0" eb="2">
      <t>クリハラ</t>
    </rPh>
    <rPh sb="3" eb="6">
      <t>コウジロウ</t>
    </rPh>
    <phoneticPr fontId="3"/>
  </si>
  <si>
    <t xml:space="preserve"> 野田市選挙区</t>
    <rPh sb="3" eb="4">
      <t>シ</t>
    </rPh>
    <phoneticPr fontId="3"/>
  </si>
  <si>
    <t>昭和26年4月30日執行</t>
    <rPh sb="0" eb="2">
      <t>ショウワ</t>
    </rPh>
    <phoneticPr fontId="3"/>
  </si>
  <si>
    <t>萩原　中</t>
    <rPh sb="0" eb="2">
      <t>ハギワラ</t>
    </rPh>
    <rPh sb="3" eb="4">
      <t>ナカ</t>
    </rPh>
    <phoneticPr fontId="3"/>
  </si>
  <si>
    <t>山木　善之丞</t>
    <rPh sb="0" eb="2">
      <t>ヤマキ</t>
    </rPh>
    <rPh sb="3" eb="4">
      <t>ゼン</t>
    </rPh>
    <rPh sb="4" eb="5">
      <t>ノ</t>
    </rPh>
    <rPh sb="5" eb="6">
      <t>ジョウ</t>
    </rPh>
    <phoneticPr fontId="3"/>
  </si>
  <si>
    <t>日本社会党</t>
    <rPh sb="0" eb="2">
      <t>ニホン</t>
    </rPh>
    <rPh sb="2" eb="5">
      <t>シャカイトウ</t>
    </rPh>
    <phoneticPr fontId="3"/>
  </si>
  <si>
    <t>金田　範俊</t>
    <rPh sb="0" eb="2">
      <t>カネダ</t>
    </rPh>
    <rPh sb="3" eb="4">
      <t>ハン</t>
    </rPh>
    <rPh sb="4" eb="5">
      <t>シュン</t>
    </rPh>
    <phoneticPr fontId="3"/>
  </si>
  <si>
    <t>元吉　重成</t>
    <rPh sb="0" eb="2">
      <t>モトヨシ</t>
    </rPh>
    <rPh sb="3" eb="5">
      <t>シゲナリ</t>
    </rPh>
    <phoneticPr fontId="3"/>
  </si>
  <si>
    <t>吉元　正美</t>
    <rPh sb="0" eb="2">
      <t>ヨシモト</t>
    </rPh>
    <rPh sb="3" eb="5">
      <t>マサミ</t>
    </rPh>
    <phoneticPr fontId="3"/>
  </si>
  <si>
    <t>日本共産党</t>
    <rPh sb="0" eb="2">
      <t>ニホン</t>
    </rPh>
    <rPh sb="2" eb="5">
      <t>キョウサントウ</t>
    </rPh>
    <phoneticPr fontId="3"/>
  </si>
  <si>
    <t>市原郡</t>
    <rPh sb="0" eb="2">
      <t>イチハラ</t>
    </rPh>
    <rPh sb="2" eb="3">
      <t>グン</t>
    </rPh>
    <phoneticPr fontId="3"/>
  </si>
  <si>
    <t>桑田　浩</t>
    <rPh sb="0" eb="2">
      <t>クワタ</t>
    </rPh>
    <rPh sb="3" eb="4">
      <t>ヒロシ</t>
    </rPh>
    <phoneticPr fontId="3"/>
  </si>
  <si>
    <t>征矢　貫</t>
    <rPh sb="0" eb="1">
      <t>セイ</t>
    </rPh>
    <rPh sb="1" eb="2">
      <t>ヤ</t>
    </rPh>
    <rPh sb="3" eb="4">
      <t>ヌキ</t>
    </rPh>
    <phoneticPr fontId="3"/>
  </si>
  <si>
    <t>自由党</t>
    <rPh sb="0" eb="3">
      <t>ジユウトウ</t>
    </rPh>
    <phoneticPr fontId="3"/>
  </si>
  <si>
    <t>市川　得三</t>
    <rPh sb="0" eb="2">
      <t>イチカワ</t>
    </rPh>
    <rPh sb="3" eb="5">
      <t>トクゾウ</t>
    </rPh>
    <phoneticPr fontId="3"/>
  </si>
  <si>
    <t>藤代　吉郎</t>
    <rPh sb="0" eb="1">
      <t>フジ</t>
    </rPh>
    <rPh sb="1" eb="2">
      <t>ダイ</t>
    </rPh>
    <rPh sb="3" eb="4">
      <t>ヨシ</t>
    </rPh>
    <rPh sb="4" eb="5">
      <t>ロウ</t>
    </rPh>
    <phoneticPr fontId="3"/>
  </si>
  <si>
    <t>中沢　恒夫</t>
    <rPh sb="0" eb="2">
      <t>ナカザワ</t>
    </rPh>
    <rPh sb="3" eb="5">
      <t>ツネオ</t>
    </rPh>
    <phoneticPr fontId="3"/>
  </si>
  <si>
    <t>無投票</t>
    <rPh sb="0" eb="3">
      <t>ムトウヒョウ</t>
    </rPh>
    <phoneticPr fontId="3"/>
  </si>
  <si>
    <t>横銭　重吉</t>
    <rPh sb="0" eb="2">
      <t>ヨコゼニ</t>
    </rPh>
    <rPh sb="3" eb="5">
      <t>シゲヨシ</t>
    </rPh>
    <phoneticPr fontId="3"/>
  </si>
  <si>
    <t>加瀬　完</t>
    <rPh sb="0" eb="2">
      <t>カセ</t>
    </rPh>
    <rPh sb="3" eb="4">
      <t>カン</t>
    </rPh>
    <phoneticPr fontId="3"/>
  </si>
  <si>
    <t>田中　孝之助</t>
    <rPh sb="0" eb="2">
      <t>タナカ</t>
    </rPh>
    <rPh sb="3" eb="6">
      <t>コウノスケ</t>
    </rPh>
    <phoneticPr fontId="3"/>
  </si>
  <si>
    <t>駒崎　洋</t>
    <rPh sb="0" eb="2">
      <t>コマザキ</t>
    </rPh>
    <rPh sb="3" eb="4">
      <t>ヒロシ</t>
    </rPh>
    <phoneticPr fontId="3"/>
  </si>
  <si>
    <t>原　秀夫</t>
    <rPh sb="0" eb="1">
      <t>ハラ</t>
    </rPh>
    <rPh sb="2" eb="4">
      <t>ヒデオ</t>
    </rPh>
    <phoneticPr fontId="3"/>
  </si>
  <si>
    <t>柳沢　孝安</t>
    <rPh sb="0" eb="2">
      <t>ヤナギサワ</t>
    </rPh>
    <rPh sb="3" eb="4">
      <t>コウ</t>
    </rPh>
    <rPh sb="4" eb="5">
      <t>ヤス</t>
    </rPh>
    <phoneticPr fontId="3"/>
  </si>
  <si>
    <t>伊藤　重三</t>
    <rPh sb="0" eb="2">
      <t>イトウ</t>
    </rPh>
    <rPh sb="3" eb="5">
      <t>シゲゾウ</t>
    </rPh>
    <phoneticPr fontId="3"/>
  </si>
  <si>
    <t>無所属</t>
    <rPh sb="0" eb="3">
      <t>ムショゾク</t>
    </rPh>
    <phoneticPr fontId="3"/>
  </si>
  <si>
    <t>恩田　賢治</t>
    <rPh sb="0" eb="2">
      <t>オンダ</t>
    </rPh>
    <rPh sb="3" eb="5">
      <t>ケンジ</t>
    </rPh>
    <phoneticPr fontId="3"/>
  </si>
  <si>
    <t>吉田　純</t>
    <rPh sb="0" eb="2">
      <t>ヨシダ</t>
    </rPh>
    <rPh sb="3" eb="4">
      <t>ジュン</t>
    </rPh>
    <phoneticPr fontId="3"/>
  </si>
  <si>
    <t>丸山　留吉</t>
    <rPh sb="0" eb="2">
      <t>マルヤマ</t>
    </rPh>
    <rPh sb="3" eb="5">
      <t>トメキチ</t>
    </rPh>
    <phoneticPr fontId="3"/>
  </si>
  <si>
    <t>及川　好之助</t>
    <rPh sb="0" eb="2">
      <t>オイカワ</t>
    </rPh>
    <rPh sb="3" eb="4">
      <t>ス</t>
    </rPh>
    <rPh sb="4" eb="5">
      <t>ノ</t>
    </rPh>
    <rPh sb="5" eb="6">
      <t>スケ</t>
    </rPh>
    <phoneticPr fontId="3"/>
  </si>
  <si>
    <t>浅井　栄吉</t>
    <rPh sb="0" eb="2">
      <t>アサイ</t>
    </rPh>
    <rPh sb="3" eb="5">
      <t>エイキチ</t>
    </rPh>
    <phoneticPr fontId="3"/>
  </si>
  <si>
    <t>印旛郡</t>
    <phoneticPr fontId="3"/>
  </si>
  <si>
    <t>日暮　与一</t>
    <rPh sb="0" eb="2">
      <t>ヒグラシ</t>
    </rPh>
    <rPh sb="3" eb="5">
      <t>ヨイチ</t>
    </rPh>
    <phoneticPr fontId="3"/>
  </si>
  <si>
    <t>萩原　村次</t>
    <rPh sb="0" eb="2">
      <t>ハギワラ</t>
    </rPh>
    <rPh sb="3" eb="4">
      <t>ムラ</t>
    </rPh>
    <rPh sb="4" eb="5">
      <t>ツギ</t>
    </rPh>
    <phoneticPr fontId="3"/>
  </si>
  <si>
    <t>石橋　源四郎</t>
    <rPh sb="0" eb="2">
      <t>イシバシ</t>
    </rPh>
    <rPh sb="3" eb="6">
      <t>ゲンシロウ</t>
    </rPh>
    <phoneticPr fontId="3"/>
  </si>
  <si>
    <t>村越　利次郎</t>
    <rPh sb="0" eb="2">
      <t>ムラコシ</t>
    </rPh>
    <rPh sb="3" eb="6">
      <t>トシジロウ</t>
    </rPh>
    <phoneticPr fontId="3"/>
  </si>
  <si>
    <t>志伊良　正幸</t>
    <rPh sb="0" eb="3">
      <t>シイラ</t>
    </rPh>
    <rPh sb="4" eb="6">
      <t>マサユキ</t>
    </rPh>
    <phoneticPr fontId="3"/>
  </si>
  <si>
    <t>高橋　忠一</t>
    <rPh sb="0" eb="2">
      <t>タカハシ</t>
    </rPh>
    <rPh sb="3" eb="5">
      <t>チュウイチ</t>
    </rPh>
    <phoneticPr fontId="3"/>
  </si>
  <si>
    <t>諸派</t>
    <rPh sb="0" eb="2">
      <t>ショハ</t>
    </rPh>
    <phoneticPr fontId="3"/>
  </si>
  <si>
    <t>立原　知</t>
    <rPh sb="0" eb="2">
      <t>タチハラ</t>
    </rPh>
    <rPh sb="3" eb="4">
      <t>シ</t>
    </rPh>
    <phoneticPr fontId="3"/>
  </si>
  <si>
    <t>宮田　清二郎</t>
    <rPh sb="0" eb="2">
      <t>ミヤタ</t>
    </rPh>
    <rPh sb="3" eb="6">
      <t>セイジロウ</t>
    </rPh>
    <phoneticPr fontId="3"/>
  </si>
  <si>
    <t>池田　滝治</t>
    <rPh sb="0" eb="2">
      <t>イケダ</t>
    </rPh>
    <rPh sb="3" eb="4">
      <t>タキ</t>
    </rPh>
    <rPh sb="4" eb="5">
      <t>オサム</t>
    </rPh>
    <phoneticPr fontId="3"/>
  </si>
  <si>
    <t>長生郡</t>
    <rPh sb="0" eb="3">
      <t>チョウセイグン</t>
    </rPh>
    <phoneticPr fontId="3"/>
  </si>
  <si>
    <t>岩崎　保</t>
    <rPh sb="0" eb="2">
      <t>イワサキ</t>
    </rPh>
    <rPh sb="3" eb="4">
      <t>タモ</t>
    </rPh>
    <phoneticPr fontId="3"/>
  </si>
  <si>
    <t>山倉　由三</t>
    <rPh sb="0" eb="2">
      <t>ヤマクラ</t>
    </rPh>
    <rPh sb="3" eb="4">
      <t>ユ</t>
    </rPh>
    <rPh sb="4" eb="5">
      <t>ミ</t>
    </rPh>
    <phoneticPr fontId="3"/>
  </si>
  <si>
    <t>鹿間　庸之助</t>
    <rPh sb="0" eb="2">
      <t>シカマ</t>
    </rPh>
    <rPh sb="3" eb="6">
      <t>ヨウノスケ</t>
    </rPh>
    <phoneticPr fontId="3"/>
  </si>
  <si>
    <t>河野　治雄</t>
    <rPh sb="0" eb="2">
      <t>コウノ</t>
    </rPh>
    <rPh sb="3" eb="5">
      <t>ハルオ</t>
    </rPh>
    <phoneticPr fontId="3"/>
  </si>
  <si>
    <t>七五三野　仁一郎</t>
    <rPh sb="0" eb="3">
      <t>シメ</t>
    </rPh>
    <rPh sb="3" eb="4">
      <t>ノ</t>
    </rPh>
    <rPh sb="5" eb="6">
      <t>ジン</t>
    </rPh>
    <rPh sb="6" eb="8">
      <t>イチロウ</t>
    </rPh>
    <phoneticPr fontId="3"/>
  </si>
  <si>
    <t>林　邦美</t>
    <rPh sb="0" eb="1">
      <t>ハヤシ</t>
    </rPh>
    <rPh sb="2" eb="3">
      <t>クニ</t>
    </rPh>
    <rPh sb="3" eb="4">
      <t>ミ</t>
    </rPh>
    <phoneticPr fontId="3"/>
  </si>
  <si>
    <t>花沢　寿雄</t>
    <rPh sb="0" eb="2">
      <t>ハナザワ</t>
    </rPh>
    <rPh sb="3" eb="4">
      <t>コトブキ</t>
    </rPh>
    <rPh sb="4" eb="5">
      <t>ユウ</t>
    </rPh>
    <phoneticPr fontId="3"/>
  </si>
  <si>
    <t>自由党</t>
    <phoneticPr fontId="3"/>
  </si>
  <si>
    <t>石橋　市作</t>
    <rPh sb="0" eb="2">
      <t>イシバシ</t>
    </rPh>
    <rPh sb="3" eb="4">
      <t>イチ</t>
    </rPh>
    <rPh sb="4" eb="5">
      <t>サク</t>
    </rPh>
    <phoneticPr fontId="3"/>
  </si>
  <si>
    <t>橋本　俊三</t>
    <rPh sb="0" eb="2">
      <t>ハシモト</t>
    </rPh>
    <rPh sb="3" eb="5">
      <t>シュンゾウ</t>
    </rPh>
    <phoneticPr fontId="3"/>
  </si>
  <si>
    <t>実川　清之</t>
    <rPh sb="0" eb="2">
      <t>ジツカワ</t>
    </rPh>
    <rPh sb="3" eb="5">
      <t>キヨユキ</t>
    </rPh>
    <phoneticPr fontId="3"/>
  </si>
  <si>
    <t>小倉　正喜</t>
    <rPh sb="0" eb="2">
      <t>オグラ</t>
    </rPh>
    <rPh sb="3" eb="5">
      <t>マサキ</t>
    </rPh>
    <phoneticPr fontId="3"/>
  </si>
  <si>
    <t>奥主　計</t>
    <rPh sb="0" eb="2">
      <t>オクヌシ</t>
    </rPh>
    <rPh sb="3" eb="4">
      <t>ケイ</t>
    </rPh>
    <phoneticPr fontId="3"/>
  </si>
  <si>
    <t>箕輪　義政</t>
    <rPh sb="0" eb="2">
      <t>ミノワ</t>
    </rPh>
    <rPh sb="3" eb="5">
      <t>ヨシマサ</t>
    </rPh>
    <phoneticPr fontId="3"/>
  </si>
  <si>
    <t>柴　弘志</t>
    <rPh sb="0" eb="1">
      <t>シバ</t>
    </rPh>
    <rPh sb="2" eb="3">
      <t>ヒロシ</t>
    </rPh>
    <rPh sb="3" eb="4">
      <t>シ</t>
    </rPh>
    <phoneticPr fontId="3"/>
  </si>
  <si>
    <t>伊藤　武</t>
    <rPh sb="0" eb="2">
      <t>イトウ</t>
    </rPh>
    <rPh sb="3" eb="4">
      <t>タケシ</t>
    </rPh>
    <phoneticPr fontId="3"/>
  </si>
  <si>
    <t>宮本　中</t>
    <rPh sb="0" eb="2">
      <t>ミヤモト</t>
    </rPh>
    <rPh sb="3" eb="4">
      <t>ナカ</t>
    </rPh>
    <phoneticPr fontId="3"/>
  </si>
  <si>
    <t>伊藤　武次</t>
    <rPh sb="0" eb="2">
      <t>イトウ</t>
    </rPh>
    <rPh sb="3" eb="4">
      <t>タケシ</t>
    </rPh>
    <rPh sb="4" eb="5">
      <t>ジ</t>
    </rPh>
    <phoneticPr fontId="3"/>
  </si>
  <si>
    <t>林　蔵之助</t>
    <rPh sb="0" eb="1">
      <t>ハヤシ</t>
    </rPh>
    <rPh sb="2" eb="5">
      <t>クラノスケ</t>
    </rPh>
    <phoneticPr fontId="3"/>
  </si>
  <si>
    <t>伊藤　良丙</t>
    <rPh sb="0" eb="2">
      <t>イトウ</t>
    </rPh>
    <rPh sb="3" eb="4">
      <t>リョウ</t>
    </rPh>
    <rPh sb="4" eb="5">
      <t>ヘイ</t>
    </rPh>
    <phoneticPr fontId="3"/>
  </si>
  <si>
    <t>佐久間　孝一</t>
    <rPh sb="0" eb="3">
      <t>サクマ</t>
    </rPh>
    <rPh sb="4" eb="6">
      <t>コウイチ</t>
    </rPh>
    <phoneticPr fontId="3"/>
  </si>
  <si>
    <t>田村　太四郎</t>
    <rPh sb="0" eb="2">
      <t>タムラ</t>
    </rPh>
    <rPh sb="3" eb="4">
      <t>フトシ</t>
    </rPh>
    <rPh sb="4" eb="6">
      <t>シロウ</t>
    </rPh>
    <phoneticPr fontId="3"/>
  </si>
  <si>
    <t>根本　松太郎</t>
    <rPh sb="0" eb="2">
      <t>ネモト</t>
    </rPh>
    <rPh sb="3" eb="6">
      <t>マツタロウ</t>
    </rPh>
    <phoneticPr fontId="3"/>
  </si>
  <si>
    <t>原　政次郎</t>
    <rPh sb="0" eb="1">
      <t>ハラ</t>
    </rPh>
    <rPh sb="2" eb="5">
      <t>セイジロウ</t>
    </rPh>
    <phoneticPr fontId="3"/>
  </si>
  <si>
    <t>民主党</t>
    <rPh sb="0" eb="3">
      <t>ミンシュトウ</t>
    </rPh>
    <phoneticPr fontId="3"/>
  </si>
  <si>
    <t>勝又　豊次郎</t>
    <rPh sb="0" eb="2">
      <t>カツマタ</t>
    </rPh>
    <rPh sb="3" eb="6">
      <t>トヨジロウ</t>
    </rPh>
    <phoneticPr fontId="3"/>
  </si>
  <si>
    <t>伊藤　與市</t>
    <rPh sb="0" eb="2">
      <t>イトウ</t>
    </rPh>
    <rPh sb="3" eb="4">
      <t>ヨ</t>
    </rPh>
    <rPh sb="4" eb="5">
      <t>イチ</t>
    </rPh>
    <phoneticPr fontId="3"/>
  </si>
  <si>
    <t>鎌形　巖</t>
    <rPh sb="0" eb="2">
      <t>カマガタ</t>
    </rPh>
    <rPh sb="3" eb="4">
      <t>イワオ</t>
    </rPh>
    <phoneticPr fontId="3"/>
  </si>
  <si>
    <t>石川　金治</t>
    <rPh sb="0" eb="2">
      <t>イシカワ</t>
    </rPh>
    <rPh sb="3" eb="5">
      <t>カネハル</t>
    </rPh>
    <phoneticPr fontId="3"/>
  </si>
  <si>
    <t>三浦　文弥</t>
    <rPh sb="0" eb="2">
      <t>ミウラ</t>
    </rPh>
    <rPh sb="3" eb="5">
      <t>ブンヤ</t>
    </rPh>
    <phoneticPr fontId="3"/>
  </si>
  <si>
    <t>鈴木　幸一</t>
    <rPh sb="0" eb="2">
      <t>スズキ</t>
    </rPh>
    <rPh sb="3" eb="5">
      <t>コウイチ</t>
    </rPh>
    <phoneticPr fontId="3"/>
  </si>
  <si>
    <t>岩瀬　健蔵</t>
    <rPh sb="0" eb="2">
      <t>イワセ</t>
    </rPh>
    <rPh sb="3" eb="5">
      <t>ケンゾウ</t>
    </rPh>
    <phoneticPr fontId="3"/>
  </si>
  <si>
    <t>深井　鶴寿</t>
    <rPh sb="0" eb="1">
      <t>フカ</t>
    </rPh>
    <rPh sb="1" eb="2">
      <t>イ</t>
    </rPh>
    <rPh sb="3" eb="4">
      <t>ツル</t>
    </rPh>
    <rPh sb="4" eb="5">
      <t>コトブキ</t>
    </rPh>
    <phoneticPr fontId="3"/>
  </si>
  <si>
    <t>新野　敏一</t>
    <rPh sb="0" eb="2">
      <t>シンノ</t>
    </rPh>
    <rPh sb="3" eb="5">
      <t>トシカズ</t>
    </rPh>
    <phoneticPr fontId="3"/>
  </si>
  <si>
    <t>服部　武次郎</t>
    <rPh sb="0" eb="2">
      <t>ハットリ</t>
    </rPh>
    <rPh sb="3" eb="6">
      <t>タケジロウ</t>
    </rPh>
    <phoneticPr fontId="3"/>
  </si>
  <si>
    <t>山口　幸三</t>
    <rPh sb="0" eb="2">
      <t>ヤマグチ</t>
    </rPh>
    <rPh sb="3" eb="5">
      <t>コウゾウ</t>
    </rPh>
    <phoneticPr fontId="3"/>
  </si>
  <si>
    <t>高岡　長松</t>
    <rPh sb="0" eb="2">
      <t>タカオカ</t>
    </rPh>
    <rPh sb="3" eb="5">
      <t>ナガマツ</t>
    </rPh>
    <phoneticPr fontId="3"/>
  </si>
  <si>
    <t>青木　弘</t>
    <rPh sb="0" eb="2">
      <t>アオキ</t>
    </rPh>
    <rPh sb="3" eb="4">
      <t>ヒロシ</t>
    </rPh>
    <phoneticPr fontId="3"/>
  </si>
  <si>
    <t>見月　基</t>
    <rPh sb="0" eb="1">
      <t>ミ</t>
    </rPh>
    <rPh sb="1" eb="2">
      <t>ツキ</t>
    </rPh>
    <rPh sb="3" eb="4">
      <t>モト</t>
    </rPh>
    <phoneticPr fontId="3"/>
  </si>
  <si>
    <t>堀江　弘太</t>
    <rPh sb="0" eb="2">
      <t>ホリエ</t>
    </rPh>
    <rPh sb="3" eb="4">
      <t>ヒロシ</t>
    </rPh>
    <rPh sb="4" eb="5">
      <t>タ</t>
    </rPh>
    <phoneticPr fontId="3"/>
  </si>
  <si>
    <t>川辺　大吉</t>
    <rPh sb="0" eb="2">
      <t>カワベ</t>
    </rPh>
    <rPh sb="3" eb="5">
      <t>ダイキチ</t>
    </rPh>
    <phoneticPr fontId="3"/>
  </si>
  <si>
    <t>山本　金右衛門</t>
    <rPh sb="0" eb="2">
      <t>ヤマモト</t>
    </rPh>
    <rPh sb="3" eb="4">
      <t>カネ</t>
    </rPh>
    <rPh sb="4" eb="7">
      <t>ウエモン</t>
    </rPh>
    <phoneticPr fontId="3"/>
  </si>
  <si>
    <t>高橋　○之丞</t>
    <rPh sb="0" eb="2">
      <t>タカハシ</t>
    </rPh>
    <rPh sb="4" eb="5">
      <t>ノ</t>
    </rPh>
    <rPh sb="5" eb="6">
      <t>ジョウ</t>
    </rPh>
    <phoneticPr fontId="3"/>
  </si>
  <si>
    <t>○：不明</t>
    <rPh sb="2" eb="4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</si>
</sst>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#,##0_ "/>
  </numFmts>
  <fonts count="12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標準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5" xfId="0" applyFont="1" applyBorder="1"/>
    <xf numFmtId="2" fontId="0" fillId="0" borderId="5" xfId="0" applyNumberFormat="1" applyBorder="1"/>
    <xf numFmtId="0" fontId="0" fillId="0" borderId="5" xfId="0" applyBorder="1" applyProtection="1">
      <protection locked="0"/>
    </xf>
    <xf numFmtId="0" fontId="0" fillId="0" borderId="5" xfId="0" applyBorder="1" applyProtection="1"/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0" fillId="0" borderId="1" xfId="0" applyBorder="1" applyProtection="1"/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2" fontId="0" fillId="0" borderId="5" xfId="0" applyNumberFormat="1" applyBorder="1" applyProtection="1"/>
    <xf numFmtId="0" fontId="0" fillId="0" borderId="1" xfId="0" applyBorder="1" applyAlignment="1" applyProtection="1">
      <alignment horizontal="center"/>
    </xf>
    <xf numFmtId="0" fontId="2" fillId="0" borderId="5" xfId="0" applyFont="1" applyBorder="1" applyProtection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2" fontId="0" fillId="0" borderId="1" xfId="0" applyNumberFormat="1" applyBorder="1" applyProtection="1"/>
    <xf numFmtId="0" fontId="0" fillId="0" borderId="1" xfId="0" applyBorder="1" applyProtection="1">
      <protection locked="0"/>
    </xf>
    <xf numFmtId="2" fontId="0" fillId="0" borderId="1" xfId="0" applyNumberFormat="1" applyBorder="1"/>
    <xf numFmtId="0" fontId="0" fillId="0" borderId="8" xfId="0" applyBorder="1"/>
    <xf numFmtId="0" fontId="0" fillId="0" borderId="9" xfId="0" applyBorder="1"/>
    <xf numFmtId="38" fontId="5" fillId="0" borderId="5" xfId="1" applyFont="1" applyBorder="1" applyProtection="1"/>
    <xf numFmtId="38" fontId="5" fillId="0" borderId="6" xfId="1" applyFont="1" applyBorder="1" applyProtection="1"/>
    <xf numFmtId="38" fontId="0" fillId="0" borderId="3" xfId="1" applyFont="1" applyBorder="1" applyAlignment="1" applyProtection="1">
      <alignment horizontal="center"/>
    </xf>
    <xf numFmtId="38" fontId="0" fillId="0" borderId="5" xfId="1" applyFont="1" applyBorder="1" applyProtection="1">
      <protection locked="0"/>
    </xf>
    <xf numFmtId="38" fontId="0" fillId="0" borderId="5" xfId="1" applyFont="1" applyBorder="1" applyProtection="1"/>
    <xf numFmtId="38" fontId="0" fillId="0" borderId="1" xfId="1" applyFont="1" applyBorder="1" applyAlignment="1" applyProtection="1">
      <alignment horizontal="center"/>
      <protection locked="0"/>
    </xf>
    <xf numFmtId="38" fontId="0" fillId="0" borderId="1" xfId="1" applyFont="1" applyBorder="1" applyAlignment="1" applyProtection="1">
      <alignment horizontal="center"/>
    </xf>
    <xf numFmtId="38" fontId="0" fillId="0" borderId="3" xfId="1" applyFont="1" applyBorder="1" applyAlignment="1" applyProtection="1">
      <alignment horizontal="center"/>
      <protection locked="0"/>
    </xf>
    <xf numFmtId="38" fontId="0" fillId="0" borderId="1" xfId="1" applyFont="1" applyBorder="1" applyProtection="1">
      <protection locked="0"/>
    </xf>
    <xf numFmtId="38" fontId="0" fillId="0" borderId="1" xfId="1" applyFont="1" applyBorder="1" applyProtection="1"/>
    <xf numFmtId="38" fontId="0" fillId="0" borderId="8" xfId="1" applyFont="1" applyBorder="1" applyProtection="1"/>
    <xf numFmtId="38" fontId="0" fillId="0" borderId="2" xfId="1" applyFont="1" applyBorder="1" applyProtection="1">
      <protection locked="0"/>
    </xf>
    <xf numFmtId="38" fontId="0" fillId="0" borderId="9" xfId="1" applyFont="1" applyBorder="1" applyProtection="1"/>
    <xf numFmtId="38" fontId="0" fillId="0" borderId="4" xfId="1" applyFont="1" applyBorder="1" applyProtection="1">
      <protection locked="0"/>
    </xf>
    <xf numFmtId="38" fontId="0" fillId="0" borderId="10" xfId="1" applyFont="1" applyBorder="1" applyProtection="1"/>
    <xf numFmtId="38" fontId="5" fillId="0" borderId="6" xfId="1" applyFont="1" applyBorder="1" applyProtection="1">
      <protection locked="0"/>
    </xf>
    <xf numFmtId="38" fontId="2" fillId="0" borderId="10" xfId="1" applyFont="1" applyBorder="1" applyProtection="1"/>
    <xf numFmtId="38" fontId="5" fillId="0" borderId="10" xfId="1" applyFont="1" applyBorder="1" applyProtection="1"/>
    <xf numFmtId="38" fontId="2" fillId="0" borderId="6" xfId="1" applyFont="1" applyBorder="1" applyProtection="1">
      <protection locked="0"/>
    </xf>
    <xf numFmtId="38" fontId="5" fillId="0" borderId="12" xfId="1" applyFont="1" applyBorder="1" applyProtection="1"/>
    <xf numFmtId="38" fontId="1" fillId="0" borderId="8" xfId="1" applyFont="1" applyBorder="1" applyProtection="1"/>
    <xf numFmtId="38" fontId="1" fillId="0" borderId="9" xfId="1" applyFont="1" applyBorder="1" applyProtection="1"/>
    <xf numFmtId="38" fontId="5" fillId="0" borderId="6" xfId="1" applyNumberFormat="1" applyFont="1" applyBorder="1" applyProtection="1">
      <protection locked="0"/>
    </xf>
    <xf numFmtId="0" fontId="10" fillId="0" borderId="0" xfId="0" applyFont="1"/>
    <xf numFmtId="0" fontId="0" fillId="0" borderId="13" xfId="0" applyBorder="1"/>
    <xf numFmtId="0" fontId="0" fillId="0" borderId="14" xfId="0" applyBorder="1"/>
    <xf numFmtId="38" fontId="0" fillId="0" borderId="13" xfId="1" applyFont="1" applyBorder="1" applyProtection="1">
      <protection locked="0"/>
    </xf>
    <xf numFmtId="38" fontId="0" fillId="0" borderId="14" xfId="1" applyFont="1" applyBorder="1" applyProtection="1">
      <protection locked="0"/>
    </xf>
    <xf numFmtId="176" fontId="2" fillId="0" borderId="10" xfId="1" applyNumberFormat="1" applyFont="1" applyBorder="1" applyProtection="1"/>
    <xf numFmtId="177" fontId="5" fillId="0" borderId="11" xfId="0" applyNumberFormat="1" applyFont="1" applyBorder="1" applyProtection="1"/>
    <xf numFmtId="177" fontId="5" fillId="0" borderId="5" xfId="0" applyNumberFormat="1" applyFont="1" applyBorder="1" applyProtection="1"/>
    <xf numFmtId="0" fontId="0" fillId="0" borderId="0" xfId="0" applyFill="1"/>
    <xf numFmtId="0" fontId="10" fillId="0" borderId="0" xfId="0" applyFont="1" applyFill="1"/>
    <xf numFmtId="0" fontId="0" fillId="0" borderId="2" xfId="0" applyFill="1" applyBorder="1"/>
    <xf numFmtId="0" fontId="0" fillId="0" borderId="4" xfId="0" applyFill="1" applyBorder="1"/>
    <xf numFmtId="0" fontId="6" fillId="0" borderId="6" xfId="0" quotePrefix="1" applyNumberFormat="1" applyFont="1" applyFill="1" applyBorder="1" applyAlignment="1" applyProtection="1"/>
    <xf numFmtId="0" fontId="0" fillId="0" borderId="2" xfId="0" applyFill="1" applyBorder="1" applyAlignment="1">
      <alignment horizontal="center"/>
    </xf>
    <xf numFmtId="0" fontId="6" fillId="0" borderId="7" xfId="0" quotePrefix="1" applyNumberFormat="1" applyFont="1" applyFill="1" applyBorder="1" applyAlignment="1" applyProtection="1"/>
    <xf numFmtId="0" fontId="0" fillId="0" borderId="13" xfId="0" applyFill="1" applyBorder="1"/>
    <xf numFmtId="0" fontId="10" fillId="0" borderId="14" xfId="0" applyFont="1" applyFill="1" applyBorder="1"/>
    <xf numFmtId="0" fontId="6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shrinkToFit="1"/>
    </xf>
    <xf numFmtId="38" fontId="0" fillId="0" borderId="7" xfId="1" applyFont="1" applyBorder="1" applyProtection="1">
      <protection locked="0"/>
    </xf>
    <xf numFmtId="0" fontId="0" fillId="0" borderId="11" xfId="0" applyBorder="1" applyAlignment="1">
      <alignment horizontal="center"/>
    </xf>
    <xf numFmtId="38" fontId="5" fillId="0" borderId="4" xfId="1" applyFont="1" applyBorder="1" applyProtection="1">
      <protection locked="0"/>
    </xf>
    <xf numFmtId="38" fontId="5" fillId="0" borderId="9" xfId="1" applyFont="1" applyBorder="1" applyProtection="1"/>
    <xf numFmtId="0" fontId="0" fillId="0" borderId="5" xfId="0" applyFont="1" applyBorder="1" applyAlignment="1" applyProtection="1">
      <protection locked="0"/>
    </xf>
    <xf numFmtId="0" fontId="0" fillId="0" borderId="5" xfId="0" applyFont="1" applyBorder="1" applyAlignment="1" applyProtection="1">
      <alignment horizontal="right"/>
      <protection locked="0"/>
    </xf>
    <xf numFmtId="38" fontId="0" fillId="0" borderId="5" xfId="1" applyFont="1" applyBorder="1" applyAlignment="1" applyProtection="1">
      <alignment horizontal="right"/>
      <protection locked="0"/>
    </xf>
    <xf numFmtId="38" fontId="0" fillId="0" borderId="5" xfId="1" applyFont="1" applyBorder="1" applyAlignment="1" applyProtection="1">
      <alignment horizontal="right"/>
    </xf>
    <xf numFmtId="3" fontId="5" fillId="0" borderId="6" xfId="1" applyNumberFormat="1" applyFont="1" applyBorder="1" applyProtection="1">
      <protection locked="0"/>
    </xf>
    <xf numFmtId="3" fontId="2" fillId="0" borderId="10" xfId="1" applyNumberFormat="1" applyFont="1" applyBorder="1" applyProtection="1"/>
    <xf numFmtId="0" fontId="10" fillId="0" borderId="14" xfId="0" applyFont="1" applyBorder="1"/>
    <xf numFmtId="176" fontId="5" fillId="0" borderId="12" xfId="1" applyNumberFormat="1" applyFont="1" applyBorder="1" applyProtection="1"/>
    <xf numFmtId="3" fontId="5" fillId="0" borderId="12" xfId="1" applyNumberFormat="1" applyFont="1" applyBorder="1" applyProtection="1"/>
    <xf numFmtId="38" fontId="5" fillId="0" borderId="3" xfId="0" applyNumberFormat="1" applyFont="1" applyBorder="1" applyAlignment="1" applyProtection="1"/>
    <xf numFmtId="0" fontId="11" fillId="0" borderId="14" xfId="0" applyFont="1" applyBorder="1"/>
    <xf numFmtId="38" fontId="5" fillId="0" borderId="11" xfId="1" applyFont="1" applyBorder="1" applyProtection="1"/>
    <xf numFmtId="38" fontId="5" fillId="0" borderId="12" xfId="1" applyNumberFormat="1" applyFont="1" applyBorder="1" applyProtection="1"/>
    <xf numFmtId="176" fontId="5" fillId="0" borderId="6" xfId="1" applyNumberFormat="1" applyFont="1" applyBorder="1" applyProtection="1"/>
    <xf numFmtId="38" fontId="0" fillId="0" borderId="4" xfId="1" applyFont="1" applyBorder="1" applyAlignment="1" applyProtection="1">
      <alignment shrinkToFit="1"/>
      <protection locked="0"/>
    </xf>
    <xf numFmtId="38" fontId="0" fillId="0" borderId="14" xfId="1" applyFont="1" applyBorder="1" applyProtection="1"/>
    <xf numFmtId="2" fontId="0" fillId="0" borderId="14" xfId="0" applyNumberFormat="1" applyBorder="1" applyProtection="1"/>
    <xf numFmtId="0" fontId="0" fillId="0" borderId="14" xfId="0" applyBorder="1" applyProtection="1"/>
    <xf numFmtId="0" fontId="0" fillId="0" borderId="13" xfId="0" applyBorder="1" applyProtection="1">
      <protection locked="0"/>
    </xf>
    <xf numFmtId="0" fontId="6" fillId="0" borderId="13" xfId="0" applyNumberFormat="1" applyFont="1" applyFill="1" applyBorder="1" applyAlignment="1" applyProtection="1">
      <alignment shrinkToFit="1"/>
    </xf>
    <xf numFmtId="0" fontId="2" fillId="0" borderId="13" xfId="0" applyFont="1" applyBorder="1" applyProtection="1"/>
    <xf numFmtId="38" fontId="0" fillId="0" borderId="13" xfId="1" applyFont="1" applyBorder="1" applyProtection="1"/>
    <xf numFmtId="38" fontId="5" fillId="0" borderId="13" xfId="1" applyFont="1" applyBorder="1" applyProtection="1"/>
    <xf numFmtId="0" fontId="6" fillId="0" borderId="13" xfId="0" applyNumberFormat="1" applyFont="1" applyFill="1" applyBorder="1" applyAlignment="1" applyProtection="1"/>
    <xf numFmtId="38" fontId="0" fillId="0" borderId="4" xfId="1" applyFont="1" applyFill="1" applyBorder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tabSelected="1" view="pageBreakPreview" zoomScale="60" zoomScaleNormal="9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88" sqref="G88"/>
    </sheetView>
  </sheetViews>
  <sheetFormatPr defaultRowHeight="12" x14ac:dyDescent="0.15"/>
  <cols>
    <col min="1" max="1" width="3.7109375" customWidth="1"/>
    <col min="2" max="2" width="16.140625" style="68" customWidth="1"/>
    <col min="4" max="4" width="4.7109375" customWidth="1"/>
    <col min="5" max="5" width="16.7109375" customWidth="1"/>
    <col min="6" max="6" width="4.7109375" customWidth="1"/>
    <col min="7" max="7" width="16.7109375" customWidth="1"/>
    <col min="8" max="8" width="4.7109375" customWidth="1"/>
    <col min="9" max="9" width="16.7109375" customWidth="1"/>
    <col min="10" max="10" width="4.7109375" customWidth="1"/>
    <col min="11" max="11" width="16.7109375" customWidth="1"/>
    <col min="12" max="12" width="4.7109375" customWidth="1"/>
    <col min="13" max="13" width="16.7109375" customWidth="1"/>
    <col min="14" max="14" width="4.7109375" customWidth="1"/>
    <col min="15" max="15" width="16.7109375" customWidth="1"/>
    <col min="16" max="16" width="4.7109375" customWidth="1"/>
    <col min="17" max="17" width="16.7109375" customWidth="1"/>
    <col min="18" max="18" width="18.7109375" customWidth="1"/>
    <col min="19" max="25" width="0" hidden="1" customWidth="1"/>
  </cols>
  <sheetData>
    <row r="1" spans="1:252" ht="17.25" x14ac:dyDescent="0.2">
      <c r="A1" s="23"/>
      <c r="C1" s="23"/>
      <c r="E1" s="23"/>
      <c r="H1" s="29" t="s">
        <v>147</v>
      </c>
      <c r="K1" s="30" t="s">
        <v>0</v>
      </c>
      <c r="R1" s="31" t="s">
        <v>1</v>
      </c>
      <c r="T1" s="31" t="s">
        <v>1</v>
      </c>
    </row>
    <row r="3" spans="1:252" ht="14.25" x14ac:dyDescent="0.15">
      <c r="B3" s="69" t="s">
        <v>34</v>
      </c>
    </row>
    <row r="4" spans="1:252" x14ac:dyDescent="0.15">
      <c r="A4" s="24" t="s">
        <v>2</v>
      </c>
      <c r="B4" s="70"/>
      <c r="C4" s="2" t="s">
        <v>3</v>
      </c>
      <c r="D4" s="47">
        <v>1</v>
      </c>
      <c r="E4" s="48" t="s">
        <v>29</v>
      </c>
      <c r="F4" s="47">
        <v>2</v>
      </c>
      <c r="G4" s="48" t="s">
        <v>103</v>
      </c>
      <c r="H4" s="47">
        <v>3</v>
      </c>
      <c r="I4" s="63" t="s">
        <v>102</v>
      </c>
      <c r="J4" s="47">
        <v>4</v>
      </c>
      <c r="K4" s="48" t="s">
        <v>103</v>
      </c>
      <c r="L4" s="47">
        <v>5</v>
      </c>
      <c r="M4" s="48" t="s">
        <v>29</v>
      </c>
      <c r="N4" s="47">
        <v>6</v>
      </c>
      <c r="O4" s="48" t="s">
        <v>103</v>
      </c>
      <c r="P4" s="47">
        <v>7</v>
      </c>
      <c r="Q4" s="48" t="s">
        <v>29</v>
      </c>
      <c r="R4" s="17"/>
      <c r="S4" s="17"/>
      <c r="T4" s="9" t="s">
        <v>4</v>
      </c>
      <c r="U4" s="10" t="s">
        <v>5</v>
      </c>
      <c r="V4" s="11" t="s">
        <v>6</v>
      </c>
      <c r="W4" s="21" t="s">
        <v>7</v>
      </c>
      <c r="X4" s="12" t="s">
        <v>8</v>
      </c>
      <c r="Y4" s="1" t="s">
        <v>6</v>
      </c>
    </row>
    <row r="5" spans="1:252" x14ac:dyDescent="0.15">
      <c r="A5" s="25" t="s">
        <v>23</v>
      </c>
      <c r="B5" s="71"/>
      <c r="C5" s="3"/>
      <c r="D5" s="49"/>
      <c r="E5" s="50" t="s">
        <v>98</v>
      </c>
      <c r="F5" s="49"/>
      <c r="G5" s="50" t="s">
        <v>99</v>
      </c>
      <c r="H5" s="49"/>
      <c r="I5" s="50" t="s">
        <v>65</v>
      </c>
      <c r="J5" s="49"/>
      <c r="K5" s="50" t="s">
        <v>149</v>
      </c>
      <c r="L5" s="49"/>
      <c r="M5" s="50" t="s">
        <v>55</v>
      </c>
      <c r="N5" s="49"/>
      <c r="O5" s="50" t="s">
        <v>97</v>
      </c>
      <c r="P5" s="49"/>
      <c r="Q5" s="50" t="s">
        <v>100</v>
      </c>
      <c r="R5" s="18" t="s">
        <v>10</v>
      </c>
      <c r="S5" s="19" t="s">
        <v>11</v>
      </c>
      <c r="T5" s="14" t="s">
        <v>12</v>
      </c>
      <c r="U5" s="15" t="s">
        <v>13</v>
      </c>
      <c r="V5" s="13" t="s">
        <v>7</v>
      </c>
      <c r="W5" s="18" t="s">
        <v>14</v>
      </c>
      <c r="X5" s="16" t="s">
        <v>15</v>
      </c>
      <c r="Y5" s="4" t="s">
        <v>16</v>
      </c>
    </row>
    <row r="6" spans="1:252" ht="17.25" customHeight="1" x14ac:dyDescent="0.2">
      <c r="A6" s="28"/>
      <c r="B6" s="71" t="s">
        <v>56</v>
      </c>
      <c r="C6" s="3"/>
      <c r="D6" s="49"/>
      <c r="E6" s="81">
        <v>6798</v>
      </c>
      <c r="F6" s="82"/>
      <c r="G6" s="81">
        <v>6508</v>
      </c>
      <c r="H6" s="82"/>
      <c r="I6" s="81">
        <v>5985</v>
      </c>
      <c r="J6" s="82"/>
      <c r="K6" s="81">
        <v>5555</v>
      </c>
      <c r="L6" s="82"/>
      <c r="M6" s="81">
        <v>4921</v>
      </c>
      <c r="N6" s="82"/>
      <c r="O6" s="81">
        <v>4478</v>
      </c>
      <c r="P6" s="82"/>
      <c r="Q6" s="81">
        <v>3675</v>
      </c>
      <c r="R6" s="18"/>
      <c r="S6" s="19"/>
      <c r="T6" s="14"/>
      <c r="U6" s="15"/>
      <c r="V6" s="13"/>
      <c r="W6" s="18"/>
      <c r="X6" s="16"/>
      <c r="Y6" s="4"/>
    </row>
    <row r="7" spans="1:252" x14ac:dyDescent="0.15">
      <c r="A7" s="27"/>
      <c r="B7" s="73" t="s">
        <v>2</v>
      </c>
      <c r="C7" s="2" t="s">
        <v>3</v>
      </c>
      <c r="D7" s="47">
        <v>8</v>
      </c>
      <c r="E7" s="48" t="s">
        <v>103</v>
      </c>
      <c r="F7" s="47">
        <v>9</v>
      </c>
      <c r="G7" s="48" t="s">
        <v>36</v>
      </c>
      <c r="H7" s="47"/>
      <c r="I7" s="48"/>
      <c r="J7" s="47"/>
      <c r="K7" s="48"/>
      <c r="L7" s="47"/>
      <c r="M7" s="48"/>
      <c r="N7" s="47"/>
      <c r="O7" s="48"/>
      <c r="P7" s="47"/>
      <c r="Q7" s="48"/>
      <c r="R7" s="17"/>
      <c r="S7" s="17"/>
      <c r="T7" s="9" t="s">
        <v>4</v>
      </c>
      <c r="U7" s="10" t="s">
        <v>5</v>
      </c>
      <c r="V7" s="42" t="s">
        <v>6</v>
      </c>
      <c r="W7" s="43" t="s">
        <v>7</v>
      </c>
      <c r="X7" s="12" t="s">
        <v>8</v>
      </c>
      <c r="Y7" s="1" t="s">
        <v>6</v>
      </c>
    </row>
    <row r="8" spans="1:252" x14ac:dyDescent="0.15">
      <c r="A8" s="28"/>
      <c r="B8" s="71" t="s">
        <v>9</v>
      </c>
      <c r="C8" s="3"/>
      <c r="D8" s="49"/>
      <c r="E8" s="50" t="s">
        <v>35</v>
      </c>
      <c r="F8" s="49"/>
      <c r="G8" s="50" t="s">
        <v>148</v>
      </c>
      <c r="H8" s="49"/>
      <c r="I8" s="50"/>
      <c r="J8" s="49"/>
      <c r="K8" s="50"/>
      <c r="L8" s="49"/>
      <c r="M8" s="50"/>
      <c r="N8" s="49"/>
      <c r="O8" s="50"/>
      <c r="P8" s="49"/>
      <c r="Q8" s="50"/>
      <c r="R8" s="18" t="s">
        <v>10</v>
      </c>
      <c r="S8" s="19" t="s">
        <v>11</v>
      </c>
      <c r="T8" s="14" t="s">
        <v>12</v>
      </c>
      <c r="U8" s="15" t="s">
        <v>13</v>
      </c>
      <c r="V8" s="44" t="s">
        <v>7</v>
      </c>
      <c r="W8" s="39" t="s">
        <v>14</v>
      </c>
      <c r="X8" s="16" t="s">
        <v>15</v>
      </c>
      <c r="Y8" s="4" t="s">
        <v>16</v>
      </c>
    </row>
    <row r="9" spans="1:252" ht="17.25" customHeight="1" x14ac:dyDescent="0.2">
      <c r="A9" s="26"/>
      <c r="B9" s="71" t="s">
        <v>56</v>
      </c>
      <c r="C9" s="5">
        <v>4</v>
      </c>
      <c r="D9" s="51"/>
      <c r="E9" s="81">
        <v>3456</v>
      </c>
      <c r="F9" s="54"/>
      <c r="G9" s="52">
        <v>2609</v>
      </c>
      <c r="H9" s="54"/>
      <c r="I9" s="52"/>
      <c r="J9" s="54"/>
      <c r="K9" s="52"/>
      <c r="L9" s="54"/>
      <c r="M9" s="52"/>
      <c r="N9" s="54"/>
      <c r="O9" s="52"/>
      <c r="P9" s="54"/>
      <c r="Q9" s="52"/>
      <c r="R9" s="92">
        <f>E6+G6+I6+K6+M6+O6+Q6+E9+G9+I9+K9+M9</f>
        <v>43985</v>
      </c>
      <c r="S9" s="8"/>
      <c r="T9" s="83">
        <v>0</v>
      </c>
      <c r="U9" s="84">
        <v>0</v>
      </c>
      <c r="V9" s="85">
        <v>2121</v>
      </c>
      <c r="W9" s="86">
        <f>R9+V9</f>
        <v>46106</v>
      </c>
      <c r="X9" s="84">
        <v>60</v>
      </c>
      <c r="Y9" s="80"/>
    </row>
    <row r="10" spans="1:252" x14ac:dyDescent="0.15">
      <c r="A10" s="61"/>
      <c r="B10" s="75"/>
      <c r="C10" s="61"/>
      <c r="D10" s="61"/>
      <c r="E10" s="61"/>
      <c r="F10" s="61"/>
      <c r="G10" s="61"/>
      <c r="H10" s="61"/>
      <c r="I10" s="63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2" ht="14.25" x14ac:dyDescent="0.15">
      <c r="A11" s="62"/>
      <c r="B11" s="76" t="s">
        <v>30</v>
      </c>
      <c r="C11" s="62"/>
      <c r="D11" s="62"/>
      <c r="E11" s="62"/>
      <c r="F11" s="62"/>
      <c r="G11" s="62"/>
      <c r="H11" s="62"/>
      <c r="I11" s="64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AA11" s="60"/>
      <c r="AZ11" s="60"/>
      <c r="BY11" s="60"/>
      <c r="CX11" s="60"/>
      <c r="DW11" s="60"/>
      <c r="EV11" s="60"/>
      <c r="FU11" s="60"/>
      <c r="GT11" s="60"/>
      <c r="HS11" s="60"/>
      <c r="IR11" s="60"/>
    </row>
    <row r="12" spans="1:252" x14ac:dyDescent="0.15">
      <c r="A12" s="27" t="s">
        <v>2</v>
      </c>
      <c r="B12" s="73"/>
      <c r="C12" s="2" t="s">
        <v>3</v>
      </c>
      <c r="D12" s="47">
        <v>1</v>
      </c>
      <c r="E12" s="48" t="s">
        <v>103</v>
      </c>
      <c r="F12" s="47">
        <v>2</v>
      </c>
      <c r="G12" s="48" t="s">
        <v>110</v>
      </c>
      <c r="H12" s="47">
        <v>3</v>
      </c>
      <c r="I12" s="48" t="s">
        <v>29</v>
      </c>
      <c r="J12" s="47">
        <v>4</v>
      </c>
      <c r="K12" s="48" t="s">
        <v>28</v>
      </c>
      <c r="L12" s="47"/>
      <c r="M12" s="48"/>
      <c r="N12" s="47"/>
      <c r="O12" s="48"/>
      <c r="P12" s="47"/>
      <c r="Q12" s="48"/>
      <c r="R12" s="17"/>
      <c r="S12" s="17"/>
      <c r="T12" s="9" t="s">
        <v>4</v>
      </c>
      <c r="U12" s="10" t="s">
        <v>5</v>
      </c>
      <c r="V12" s="42" t="s">
        <v>6</v>
      </c>
      <c r="W12" s="43" t="s">
        <v>7</v>
      </c>
      <c r="X12" s="12" t="s">
        <v>8</v>
      </c>
      <c r="Y12" s="1" t="s">
        <v>6</v>
      </c>
    </row>
    <row r="13" spans="1:252" x14ac:dyDescent="0.15">
      <c r="A13" s="28" t="s">
        <v>23</v>
      </c>
      <c r="B13" s="71"/>
      <c r="C13" s="3"/>
      <c r="D13" s="49"/>
      <c r="E13" s="50" t="s">
        <v>74</v>
      </c>
      <c r="F13" s="49"/>
      <c r="G13" s="50" t="s">
        <v>57</v>
      </c>
      <c r="H13" s="49"/>
      <c r="I13" s="50" t="s">
        <v>210</v>
      </c>
      <c r="J13" s="49"/>
      <c r="K13" s="50" t="s">
        <v>211</v>
      </c>
      <c r="L13" s="49"/>
      <c r="M13" s="50"/>
      <c r="N13" s="49"/>
      <c r="O13" s="50"/>
      <c r="P13" s="49"/>
      <c r="Q13" s="50"/>
      <c r="R13" s="18" t="s">
        <v>10</v>
      </c>
      <c r="S13" s="19" t="s">
        <v>11</v>
      </c>
      <c r="T13" s="14" t="s">
        <v>12</v>
      </c>
      <c r="U13" s="15" t="s">
        <v>13</v>
      </c>
      <c r="V13" s="44" t="s">
        <v>7</v>
      </c>
      <c r="W13" s="39" t="s">
        <v>14</v>
      </c>
      <c r="X13" s="16" t="s">
        <v>15</v>
      </c>
      <c r="Y13" s="4" t="s">
        <v>16</v>
      </c>
    </row>
    <row r="14" spans="1:252" ht="17.25" x14ac:dyDescent="0.2">
      <c r="A14" s="27"/>
      <c r="B14" s="74" t="s">
        <v>31</v>
      </c>
      <c r="C14" s="5">
        <v>2</v>
      </c>
      <c r="D14" s="51"/>
      <c r="E14" s="52">
        <v>9725</v>
      </c>
      <c r="F14" s="88"/>
      <c r="G14" s="52">
        <v>7982</v>
      </c>
      <c r="H14" s="88"/>
      <c r="I14" s="52">
        <v>7487</v>
      </c>
      <c r="J14" s="53"/>
      <c r="K14" s="52">
        <v>5853</v>
      </c>
      <c r="L14" s="54"/>
      <c r="M14" s="87"/>
      <c r="N14" s="54"/>
      <c r="O14" s="52"/>
      <c r="P14" s="54"/>
      <c r="Q14" s="52"/>
      <c r="R14" s="94">
        <f>SUM(E14:Q14)</f>
        <v>31047</v>
      </c>
      <c r="S14" s="20">
        <v>100</v>
      </c>
      <c r="T14" s="7">
        <v>0</v>
      </c>
      <c r="U14" s="7">
        <v>0</v>
      </c>
      <c r="V14" s="40">
        <v>755</v>
      </c>
      <c r="W14" s="41">
        <v>39238</v>
      </c>
      <c r="X14" s="7">
        <v>7</v>
      </c>
      <c r="Y14" s="6">
        <v>1</v>
      </c>
    </row>
    <row r="15" spans="1:252" x14ac:dyDescent="0.15">
      <c r="A15" s="61"/>
      <c r="B15" s="75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2" ht="14.25" x14ac:dyDescent="0.15">
      <c r="A16" s="62"/>
      <c r="B16" s="76" t="s">
        <v>58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AA16" s="60"/>
      <c r="AZ16" s="60"/>
      <c r="BY16" s="60"/>
      <c r="CX16" s="60"/>
      <c r="DW16" s="60"/>
      <c r="EV16" s="60"/>
      <c r="FU16" s="60"/>
      <c r="GT16" s="60"/>
      <c r="HS16" s="60"/>
      <c r="IR16" s="60"/>
    </row>
    <row r="17" spans="1:252" ht="12" customHeight="1" x14ac:dyDescent="0.15">
      <c r="A17" s="27" t="s">
        <v>2</v>
      </c>
      <c r="B17" s="73"/>
      <c r="C17" s="35" t="s">
        <v>3</v>
      </c>
      <c r="D17" s="57">
        <v>1</v>
      </c>
      <c r="E17" s="48" t="s">
        <v>103</v>
      </c>
      <c r="F17" s="57">
        <v>2</v>
      </c>
      <c r="G17" s="48" t="s">
        <v>110</v>
      </c>
      <c r="H17" s="57">
        <v>3</v>
      </c>
      <c r="I17" s="48" t="s">
        <v>28</v>
      </c>
      <c r="J17" s="57">
        <v>4</v>
      </c>
      <c r="K17" s="48" t="s">
        <v>28</v>
      </c>
      <c r="L17" s="57">
        <v>5</v>
      </c>
      <c r="M17" s="48" t="s">
        <v>36</v>
      </c>
      <c r="N17" s="57"/>
      <c r="O17" s="48"/>
      <c r="P17" s="57"/>
      <c r="Q17" s="48"/>
      <c r="R17" s="17"/>
      <c r="S17" s="17"/>
      <c r="T17" s="9" t="s">
        <v>4</v>
      </c>
      <c r="U17" s="10" t="s">
        <v>5</v>
      </c>
      <c r="V17" s="42" t="s">
        <v>6</v>
      </c>
      <c r="W17" s="43" t="s">
        <v>7</v>
      </c>
      <c r="X17" s="12" t="s">
        <v>8</v>
      </c>
      <c r="Y17" s="1" t="s">
        <v>6</v>
      </c>
    </row>
    <row r="18" spans="1:252" ht="12" customHeight="1" x14ac:dyDescent="0.15">
      <c r="A18" s="28" t="s">
        <v>23</v>
      </c>
      <c r="B18" s="71"/>
      <c r="C18" s="36"/>
      <c r="D18" s="58"/>
      <c r="E18" s="64" t="s">
        <v>75</v>
      </c>
      <c r="F18" s="58"/>
      <c r="G18" s="64" t="s">
        <v>87</v>
      </c>
      <c r="H18" s="58"/>
      <c r="I18" s="64" t="s">
        <v>86</v>
      </c>
      <c r="J18" s="58"/>
      <c r="K18" s="64" t="s">
        <v>85</v>
      </c>
      <c r="L18" s="58"/>
      <c r="M18" s="64" t="s">
        <v>172</v>
      </c>
      <c r="N18" s="58"/>
      <c r="O18" s="64"/>
      <c r="P18" s="58"/>
      <c r="Q18" s="64"/>
      <c r="R18" s="18" t="s">
        <v>10</v>
      </c>
      <c r="S18" s="19" t="s">
        <v>11</v>
      </c>
      <c r="T18" s="14" t="s">
        <v>12</v>
      </c>
      <c r="U18" s="15" t="s">
        <v>13</v>
      </c>
      <c r="V18" s="44" t="s">
        <v>7</v>
      </c>
      <c r="W18" s="39" t="s">
        <v>14</v>
      </c>
      <c r="X18" s="16" t="s">
        <v>15</v>
      </c>
      <c r="Y18" s="4" t="s">
        <v>16</v>
      </c>
    </row>
    <row r="19" spans="1:252" ht="17.25" x14ac:dyDescent="0.2">
      <c r="A19" s="27"/>
      <c r="B19" s="72" t="s">
        <v>17</v>
      </c>
      <c r="C19" s="5">
        <v>3</v>
      </c>
      <c r="D19" s="51"/>
      <c r="E19" s="52">
        <v>12479</v>
      </c>
      <c r="F19" s="54"/>
      <c r="G19" s="52">
        <v>6045</v>
      </c>
      <c r="H19" s="54"/>
      <c r="I19" s="52">
        <v>5958</v>
      </c>
      <c r="J19" s="54"/>
      <c r="K19" s="52">
        <v>4012</v>
      </c>
      <c r="L19" s="54"/>
      <c r="M19" s="52">
        <v>979</v>
      </c>
      <c r="N19" s="54"/>
      <c r="O19" s="52"/>
      <c r="P19" s="54"/>
      <c r="Q19" s="52"/>
      <c r="R19" s="66">
        <f>SUM(E19:Q19)</f>
        <v>29473</v>
      </c>
      <c r="S19" s="32"/>
      <c r="T19" s="33"/>
      <c r="U19" s="33"/>
      <c r="V19" s="45"/>
      <c r="W19" s="46"/>
      <c r="X19" s="33"/>
      <c r="Y19" s="34">
        <v>0.83</v>
      </c>
    </row>
    <row r="20" spans="1:252" x14ac:dyDescent="0.15">
      <c r="A20" s="61"/>
      <c r="B20" s="75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2" ht="14.25" x14ac:dyDescent="0.15">
      <c r="A21" s="62"/>
      <c r="B21" s="76" t="s">
        <v>25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AA21" s="60"/>
      <c r="AZ21" s="60"/>
      <c r="BY21" s="60"/>
      <c r="CX21" s="60"/>
      <c r="DW21" s="60"/>
      <c r="EV21" s="60"/>
      <c r="FU21" s="60"/>
      <c r="GT21" s="60"/>
      <c r="HS21" s="60"/>
      <c r="IR21" s="60"/>
    </row>
    <row r="22" spans="1:252" x14ac:dyDescent="0.15">
      <c r="A22" s="27" t="s">
        <v>2</v>
      </c>
      <c r="B22" s="73"/>
      <c r="C22" s="2" t="s">
        <v>3</v>
      </c>
      <c r="D22" s="47">
        <v>1</v>
      </c>
      <c r="E22" s="48" t="s">
        <v>102</v>
      </c>
      <c r="F22" s="47">
        <v>2</v>
      </c>
      <c r="G22" s="48" t="s">
        <v>103</v>
      </c>
      <c r="H22" s="47">
        <v>3</v>
      </c>
      <c r="I22" s="48" t="s">
        <v>28</v>
      </c>
      <c r="J22" s="47"/>
      <c r="K22" s="48"/>
      <c r="L22" s="47"/>
      <c r="M22" s="48"/>
      <c r="N22" s="47"/>
      <c r="O22" s="48"/>
      <c r="P22" s="47"/>
      <c r="Q22" s="48"/>
      <c r="R22" s="17"/>
      <c r="S22" s="17"/>
      <c r="T22" s="9" t="s">
        <v>4</v>
      </c>
      <c r="U22" s="10" t="s">
        <v>5</v>
      </c>
      <c r="V22" s="42" t="s">
        <v>6</v>
      </c>
      <c r="W22" s="43" t="s">
        <v>7</v>
      </c>
      <c r="X22" s="12" t="s">
        <v>8</v>
      </c>
      <c r="Y22" s="1" t="s">
        <v>6</v>
      </c>
    </row>
    <row r="23" spans="1:252" x14ac:dyDescent="0.15">
      <c r="A23" s="28" t="s">
        <v>23</v>
      </c>
      <c r="B23" s="71"/>
      <c r="C23" s="3"/>
      <c r="D23" s="49"/>
      <c r="E23" s="50" t="s">
        <v>173</v>
      </c>
      <c r="F23" s="49"/>
      <c r="G23" s="50" t="s">
        <v>88</v>
      </c>
      <c r="H23" s="49"/>
      <c r="I23" s="50" t="s">
        <v>53</v>
      </c>
      <c r="J23" s="49"/>
      <c r="K23" s="50"/>
      <c r="L23" s="49"/>
      <c r="M23" s="50"/>
      <c r="N23" s="49"/>
      <c r="O23" s="50"/>
      <c r="P23" s="49"/>
      <c r="Q23" s="50"/>
      <c r="R23" s="18" t="s">
        <v>10</v>
      </c>
      <c r="S23" s="19" t="s">
        <v>11</v>
      </c>
      <c r="T23" s="14" t="s">
        <v>12</v>
      </c>
      <c r="U23" s="15" t="s">
        <v>13</v>
      </c>
      <c r="V23" s="44" t="s">
        <v>7</v>
      </c>
      <c r="W23" s="39" t="s">
        <v>14</v>
      </c>
      <c r="X23" s="16" t="s">
        <v>15</v>
      </c>
      <c r="Y23" s="4" t="s">
        <v>16</v>
      </c>
    </row>
    <row r="24" spans="1:252" ht="17.25" x14ac:dyDescent="0.2">
      <c r="A24" s="27"/>
      <c r="B24" s="74" t="s">
        <v>18</v>
      </c>
      <c r="C24" s="5">
        <v>2</v>
      </c>
      <c r="D24" s="51"/>
      <c r="E24" s="52">
        <v>8981</v>
      </c>
      <c r="F24" s="53"/>
      <c r="G24" s="59">
        <v>8556</v>
      </c>
      <c r="H24" s="53"/>
      <c r="I24" s="52">
        <v>7679</v>
      </c>
      <c r="J24" s="53"/>
      <c r="K24" s="59"/>
      <c r="L24" s="54"/>
      <c r="M24" s="52"/>
      <c r="N24" s="54"/>
      <c r="O24" s="59"/>
      <c r="P24" s="54"/>
      <c r="Q24" s="52"/>
      <c r="R24" s="37">
        <f>SUM(E24:Q24)</f>
        <v>25216</v>
      </c>
      <c r="S24" s="20"/>
      <c r="T24" s="7"/>
      <c r="U24" s="7"/>
      <c r="V24" s="40"/>
      <c r="W24" s="41"/>
      <c r="X24" s="7"/>
      <c r="Y24" s="6"/>
    </row>
    <row r="25" spans="1:252" x14ac:dyDescent="0.15">
      <c r="A25" s="61"/>
      <c r="B25" s="75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2" ht="14.25" x14ac:dyDescent="0.15">
      <c r="A26" s="62"/>
      <c r="B26" s="76" t="s">
        <v>46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AA26" s="60"/>
      <c r="AZ26" s="60"/>
      <c r="BY26" s="60"/>
      <c r="CX26" s="60"/>
      <c r="DW26" s="60"/>
      <c r="EV26" s="60"/>
      <c r="FU26" s="60"/>
      <c r="GT26" s="60"/>
      <c r="HS26" s="60"/>
      <c r="IR26" s="60"/>
    </row>
    <row r="27" spans="1:252" x14ac:dyDescent="0.15">
      <c r="A27" s="27" t="s">
        <v>2</v>
      </c>
      <c r="B27" s="73"/>
      <c r="C27" s="2" t="s">
        <v>3</v>
      </c>
      <c r="D27" s="47">
        <v>1</v>
      </c>
      <c r="E27" s="48" t="s">
        <v>29</v>
      </c>
      <c r="F27" s="47">
        <v>2</v>
      </c>
      <c r="G27" s="48" t="s">
        <v>105</v>
      </c>
      <c r="H27" s="47">
        <v>3</v>
      </c>
      <c r="I27" s="48" t="s">
        <v>170</v>
      </c>
      <c r="J27" s="47">
        <v>4</v>
      </c>
      <c r="K27" s="48" t="s">
        <v>170</v>
      </c>
      <c r="L27" s="47"/>
      <c r="M27" s="48"/>
      <c r="N27" s="47"/>
      <c r="O27" s="48"/>
      <c r="P27" s="47"/>
      <c r="Q27" s="48"/>
      <c r="R27" s="17"/>
      <c r="S27" s="17"/>
      <c r="T27" s="9" t="s">
        <v>4</v>
      </c>
      <c r="U27" s="10" t="s">
        <v>5</v>
      </c>
      <c r="V27" s="42" t="s">
        <v>6</v>
      </c>
      <c r="W27" s="43" t="s">
        <v>7</v>
      </c>
      <c r="X27" s="12" t="s">
        <v>8</v>
      </c>
      <c r="Y27" s="1" t="s">
        <v>6</v>
      </c>
    </row>
    <row r="28" spans="1:252" x14ac:dyDescent="0.15">
      <c r="A28" s="28" t="s">
        <v>23</v>
      </c>
      <c r="B28" s="71"/>
      <c r="C28" s="3"/>
      <c r="D28" s="49"/>
      <c r="E28" s="50" t="s">
        <v>54</v>
      </c>
      <c r="F28" s="49"/>
      <c r="G28" s="50" t="s">
        <v>222</v>
      </c>
      <c r="H28" s="49"/>
      <c r="I28" s="50" t="s">
        <v>223</v>
      </c>
      <c r="J28" s="49"/>
      <c r="K28" s="50" t="s">
        <v>224</v>
      </c>
      <c r="L28" s="49"/>
      <c r="M28" s="50"/>
      <c r="N28" s="49"/>
      <c r="O28" s="50"/>
      <c r="P28" s="49"/>
      <c r="Q28" s="50"/>
      <c r="R28" s="18" t="s">
        <v>10</v>
      </c>
      <c r="S28" s="19" t="s">
        <v>11</v>
      </c>
      <c r="T28" s="14" t="s">
        <v>12</v>
      </c>
      <c r="U28" s="15" t="s">
        <v>13</v>
      </c>
      <c r="V28" s="44" t="s">
        <v>7</v>
      </c>
      <c r="W28" s="39" t="s">
        <v>14</v>
      </c>
      <c r="X28" s="16" t="s">
        <v>15</v>
      </c>
      <c r="Y28" s="4" t="s">
        <v>16</v>
      </c>
    </row>
    <row r="29" spans="1:252" ht="17.25" x14ac:dyDescent="0.2">
      <c r="A29" s="27"/>
      <c r="B29" s="74" t="s">
        <v>47</v>
      </c>
      <c r="C29" s="5">
        <v>1</v>
      </c>
      <c r="D29" s="51"/>
      <c r="E29" s="52">
        <v>7612</v>
      </c>
      <c r="F29" s="53"/>
      <c r="G29" s="52">
        <v>6207</v>
      </c>
      <c r="H29" s="53"/>
      <c r="I29" s="52">
        <v>4360</v>
      </c>
      <c r="J29" s="53"/>
      <c r="K29" s="52">
        <v>51</v>
      </c>
      <c r="L29" s="53"/>
      <c r="M29" s="55"/>
      <c r="N29" s="53"/>
      <c r="O29" s="55"/>
      <c r="P29" s="53"/>
      <c r="Q29" s="55"/>
      <c r="R29" s="66">
        <f>SUM(E29:Q29)</f>
        <v>18230</v>
      </c>
      <c r="S29" s="20">
        <v>100</v>
      </c>
      <c r="T29" s="7">
        <v>0</v>
      </c>
      <c r="U29" s="7">
        <v>0</v>
      </c>
      <c r="V29" s="40">
        <v>429</v>
      </c>
      <c r="W29" s="41">
        <v>29108</v>
      </c>
      <c r="X29" s="7">
        <v>0</v>
      </c>
      <c r="Y29" s="6">
        <v>1.82</v>
      </c>
    </row>
    <row r="30" spans="1:252" x14ac:dyDescent="0.15">
      <c r="A30" s="61"/>
      <c r="B30" s="75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2" ht="14.25" x14ac:dyDescent="0.15">
      <c r="A31" s="62"/>
      <c r="B31" s="76" t="s">
        <v>32</v>
      </c>
      <c r="C31" s="62"/>
      <c r="D31" s="62"/>
      <c r="E31" s="89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AA31" s="60"/>
      <c r="AZ31" s="60"/>
      <c r="BY31" s="60"/>
      <c r="CX31" s="60"/>
      <c r="DW31" s="60"/>
      <c r="EV31" s="60"/>
      <c r="FU31" s="60"/>
      <c r="GT31" s="60"/>
      <c r="HS31" s="60"/>
      <c r="IR31" s="60"/>
    </row>
    <row r="32" spans="1:252" x14ac:dyDescent="0.15">
      <c r="A32" s="27" t="s">
        <v>2</v>
      </c>
      <c r="B32" s="73"/>
      <c r="C32" s="2" t="s">
        <v>3</v>
      </c>
      <c r="D32" s="47">
        <v>1</v>
      </c>
      <c r="E32" s="48" t="s">
        <v>28</v>
      </c>
      <c r="F32" s="47">
        <v>2</v>
      </c>
      <c r="G32" s="48" t="s">
        <v>102</v>
      </c>
      <c r="H32" s="47">
        <v>3</v>
      </c>
      <c r="I32" s="48" t="s">
        <v>36</v>
      </c>
      <c r="J32" s="47"/>
      <c r="K32" s="48"/>
      <c r="L32" s="47"/>
      <c r="M32" s="48"/>
      <c r="N32" s="47"/>
      <c r="O32" s="48"/>
      <c r="P32" s="47"/>
      <c r="Q32" s="48"/>
      <c r="R32" s="17"/>
      <c r="S32" s="17"/>
      <c r="T32" s="9" t="s">
        <v>4</v>
      </c>
      <c r="U32" s="10" t="s">
        <v>5</v>
      </c>
      <c r="V32" s="42" t="s">
        <v>6</v>
      </c>
      <c r="W32" s="43" t="s">
        <v>7</v>
      </c>
      <c r="X32" s="12" t="s">
        <v>8</v>
      </c>
      <c r="Y32" s="1" t="s">
        <v>6</v>
      </c>
    </row>
    <row r="33" spans="1:252" x14ac:dyDescent="0.15">
      <c r="A33" s="28" t="s">
        <v>23</v>
      </c>
      <c r="B33" s="71"/>
      <c r="C33" s="3"/>
      <c r="D33" s="49"/>
      <c r="E33" s="50" t="s">
        <v>136</v>
      </c>
      <c r="F33" s="49"/>
      <c r="G33" s="50" t="s">
        <v>135</v>
      </c>
      <c r="H33" s="49"/>
      <c r="I33" s="50" t="s">
        <v>221</v>
      </c>
      <c r="J33" s="49"/>
      <c r="K33" s="79"/>
      <c r="L33" s="49"/>
      <c r="M33" s="50"/>
      <c r="N33" s="49"/>
      <c r="O33" s="50"/>
      <c r="P33" s="49"/>
      <c r="Q33" s="50"/>
      <c r="R33" s="18" t="s">
        <v>10</v>
      </c>
      <c r="S33" s="19" t="s">
        <v>11</v>
      </c>
      <c r="T33" s="14" t="s">
        <v>12</v>
      </c>
      <c r="U33" s="15" t="s">
        <v>13</v>
      </c>
      <c r="V33" s="44" t="s">
        <v>7</v>
      </c>
      <c r="W33" s="39" t="s">
        <v>14</v>
      </c>
      <c r="X33" s="16" t="s">
        <v>15</v>
      </c>
      <c r="Y33" s="4" t="s">
        <v>16</v>
      </c>
    </row>
    <row r="34" spans="1:252" ht="17.25" x14ac:dyDescent="0.2">
      <c r="A34" s="27"/>
      <c r="B34" s="74" t="s">
        <v>33</v>
      </c>
      <c r="C34" s="5">
        <v>1</v>
      </c>
      <c r="D34" s="51"/>
      <c r="E34" s="52">
        <v>7540</v>
      </c>
      <c r="F34" s="53"/>
      <c r="G34" s="52">
        <v>7033</v>
      </c>
      <c r="H34" s="53"/>
      <c r="I34" s="52">
        <v>353</v>
      </c>
      <c r="J34" s="53"/>
      <c r="K34" s="52"/>
      <c r="L34" s="53"/>
      <c r="M34" s="55"/>
      <c r="N34" s="53"/>
      <c r="O34" s="55"/>
      <c r="P34" s="53"/>
      <c r="Q34" s="55"/>
      <c r="R34" s="94">
        <f>SUM(E34:Q34)</f>
        <v>14926</v>
      </c>
      <c r="S34" s="20">
        <v>100</v>
      </c>
      <c r="T34" s="7">
        <v>0</v>
      </c>
      <c r="U34" s="7"/>
      <c r="V34" s="40">
        <v>321</v>
      </c>
      <c r="W34" s="41">
        <v>25548</v>
      </c>
      <c r="X34" s="7">
        <v>0</v>
      </c>
      <c r="Y34" s="6">
        <v>1.89</v>
      </c>
    </row>
    <row r="35" spans="1:252" x14ac:dyDescent="0.15">
      <c r="A35" s="61"/>
      <c r="B35" s="75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2" ht="14.25" x14ac:dyDescent="0.15">
      <c r="A36" s="62"/>
      <c r="B36" s="76" t="s">
        <v>37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AA36" s="60"/>
      <c r="AZ36" s="60"/>
      <c r="BY36" s="60"/>
      <c r="CX36" s="60"/>
      <c r="DW36" s="60"/>
      <c r="EV36" s="60"/>
      <c r="FU36" s="60"/>
      <c r="GT36" s="60"/>
      <c r="HS36" s="60"/>
      <c r="IR36" s="60"/>
    </row>
    <row r="37" spans="1:252" x14ac:dyDescent="0.15">
      <c r="A37" s="27" t="s">
        <v>2</v>
      </c>
      <c r="B37" s="73"/>
      <c r="C37" s="2" t="s">
        <v>3</v>
      </c>
      <c r="D37" s="47">
        <v>1</v>
      </c>
      <c r="E37" s="48" t="s">
        <v>29</v>
      </c>
      <c r="F37" s="47">
        <v>2</v>
      </c>
      <c r="G37" s="48" t="s">
        <v>103</v>
      </c>
      <c r="H37" s="47">
        <v>3</v>
      </c>
      <c r="I37" s="48" t="s">
        <v>29</v>
      </c>
      <c r="J37" s="47">
        <v>4</v>
      </c>
      <c r="K37" s="48" t="s">
        <v>28</v>
      </c>
      <c r="L37" s="47"/>
      <c r="M37" s="48"/>
      <c r="N37" s="47"/>
      <c r="O37" s="48"/>
      <c r="P37" s="47"/>
      <c r="Q37" s="48"/>
      <c r="R37" s="17"/>
      <c r="S37" s="17"/>
      <c r="T37" s="9" t="s">
        <v>4</v>
      </c>
      <c r="U37" s="10" t="s">
        <v>5</v>
      </c>
      <c r="V37" s="42" t="s">
        <v>6</v>
      </c>
      <c r="W37" s="43" t="s">
        <v>7</v>
      </c>
      <c r="X37" s="12" t="s">
        <v>8</v>
      </c>
      <c r="Y37" s="1" t="s">
        <v>6</v>
      </c>
    </row>
    <row r="38" spans="1:252" x14ac:dyDescent="0.15">
      <c r="A38" s="28" t="s">
        <v>23</v>
      </c>
      <c r="B38" s="71"/>
      <c r="C38" s="3"/>
      <c r="D38" s="49"/>
      <c r="E38" s="50" t="s">
        <v>89</v>
      </c>
      <c r="F38" s="49"/>
      <c r="G38" s="50" t="s">
        <v>76</v>
      </c>
      <c r="H38" s="49"/>
      <c r="I38" s="50" t="s">
        <v>174</v>
      </c>
      <c r="J38" s="49"/>
      <c r="K38" s="50" t="s">
        <v>175</v>
      </c>
      <c r="L38" s="49"/>
      <c r="M38" s="50"/>
      <c r="N38" s="49"/>
      <c r="O38" s="50"/>
      <c r="P38" s="49"/>
      <c r="Q38" s="50"/>
      <c r="R38" s="18" t="s">
        <v>10</v>
      </c>
      <c r="S38" s="19" t="s">
        <v>11</v>
      </c>
      <c r="T38" s="14" t="s">
        <v>12</v>
      </c>
      <c r="U38" s="15" t="s">
        <v>13</v>
      </c>
      <c r="V38" s="44" t="s">
        <v>7</v>
      </c>
      <c r="W38" s="39" t="s">
        <v>14</v>
      </c>
      <c r="X38" s="16" t="s">
        <v>15</v>
      </c>
      <c r="Y38" s="4" t="s">
        <v>16</v>
      </c>
    </row>
    <row r="39" spans="1:252" ht="17.25" x14ac:dyDescent="0.2">
      <c r="A39" s="27"/>
      <c r="B39" s="74" t="s">
        <v>38</v>
      </c>
      <c r="C39" s="5">
        <v>2</v>
      </c>
      <c r="D39" s="51"/>
      <c r="E39" s="52">
        <v>6290</v>
      </c>
      <c r="F39" s="53"/>
      <c r="G39" s="52">
        <v>6090</v>
      </c>
      <c r="H39" s="53"/>
      <c r="I39" s="52">
        <v>5946</v>
      </c>
      <c r="J39" s="53"/>
      <c r="K39" s="52">
        <v>1385</v>
      </c>
      <c r="L39" s="53"/>
      <c r="M39" s="52"/>
      <c r="N39" s="53"/>
      <c r="O39" s="52"/>
      <c r="P39" s="53"/>
      <c r="Q39" s="52"/>
      <c r="R39" s="66">
        <f>SUM(E39:Q39)</f>
        <v>19711</v>
      </c>
      <c r="S39" s="20">
        <v>100</v>
      </c>
      <c r="T39" s="7"/>
      <c r="U39" s="7"/>
      <c r="V39" s="40"/>
      <c r="W39" s="41"/>
      <c r="X39" s="7"/>
      <c r="Y39" s="6">
        <v>0.71</v>
      </c>
    </row>
    <row r="40" spans="1:252" x14ac:dyDescent="0.15">
      <c r="A40" s="61"/>
      <c r="B40" s="75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2" ht="14.25" x14ac:dyDescent="0.15">
      <c r="A41" s="62"/>
      <c r="B41" s="76" t="s">
        <v>146</v>
      </c>
      <c r="C41" s="62"/>
      <c r="D41" s="62"/>
      <c r="E41" s="93" t="s">
        <v>162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AA41" s="60"/>
      <c r="AZ41" s="60"/>
      <c r="BY41" s="60"/>
      <c r="CX41" s="60"/>
      <c r="DW41" s="60"/>
      <c r="EV41" s="60"/>
      <c r="FU41" s="60"/>
      <c r="GT41" s="60"/>
      <c r="HS41" s="60"/>
      <c r="IR41" s="60"/>
    </row>
    <row r="42" spans="1:252" x14ac:dyDescent="0.15">
      <c r="A42" s="27" t="s">
        <v>2</v>
      </c>
      <c r="B42" s="73"/>
      <c r="C42" s="2" t="s">
        <v>3</v>
      </c>
      <c r="D42" s="47">
        <v>1</v>
      </c>
      <c r="E42" s="48" t="s">
        <v>28</v>
      </c>
      <c r="F42" s="47"/>
      <c r="G42" s="48"/>
      <c r="H42" s="47"/>
      <c r="I42" s="48"/>
      <c r="J42" s="47"/>
      <c r="K42" s="48"/>
      <c r="L42" s="47"/>
      <c r="M42" s="48"/>
      <c r="N42" s="47"/>
      <c r="O42" s="48"/>
      <c r="P42" s="47"/>
      <c r="Q42" s="48"/>
      <c r="R42" s="17"/>
      <c r="S42" s="17"/>
      <c r="T42" s="9" t="s">
        <v>4</v>
      </c>
      <c r="U42" s="10" t="s">
        <v>5</v>
      </c>
      <c r="V42" s="42" t="s">
        <v>6</v>
      </c>
      <c r="W42" s="43" t="s">
        <v>7</v>
      </c>
      <c r="X42" s="12" t="s">
        <v>8</v>
      </c>
      <c r="Y42" s="1" t="s">
        <v>6</v>
      </c>
    </row>
    <row r="43" spans="1:252" x14ac:dyDescent="0.15">
      <c r="A43" s="28" t="s">
        <v>23</v>
      </c>
      <c r="B43" s="71"/>
      <c r="C43" s="3"/>
      <c r="D43" s="49"/>
      <c r="E43" s="50" t="s">
        <v>163</v>
      </c>
      <c r="F43" s="49"/>
      <c r="G43" s="50"/>
      <c r="H43" s="49"/>
      <c r="I43" s="50"/>
      <c r="J43" s="49"/>
      <c r="K43" s="50"/>
      <c r="L43" s="49"/>
      <c r="M43" s="50"/>
      <c r="N43" s="49"/>
      <c r="O43" s="50"/>
      <c r="P43" s="49"/>
      <c r="Q43" s="50"/>
      <c r="R43" s="18" t="s">
        <v>10</v>
      </c>
      <c r="S43" s="19" t="s">
        <v>11</v>
      </c>
      <c r="T43" s="14" t="s">
        <v>12</v>
      </c>
      <c r="U43" s="15" t="s">
        <v>13</v>
      </c>
      <c r="V43" s="44" t="s">
        <v>7</v>
      </c>
      <c r="W43" s="39" t="s">
        <v>14</v>
      </c>
      <c r="X43" s="16" t="s">
        <v>15</v>
      </c>
      <c r="Y43" s="4" t="s">
        <v>16</v>
      </c>
    </row>
    <row r="44" spans="1:252" ht="17.25" x14ac:dyDescent="0.2">
      <c r="A44" s="27"/>
      <c r="B44" s="74" t="s">
        <v>19</v>
      </c>
      <c r="C44" s="5">
        <v>1</v>
      </c>
      <c r="D44" s="51"/>
      <c r="E44" s="52"/>
      <c r="F44" s="53"/>
      <c r="G44" s="52"/>
      <c r="H44" s="65"/>
      <c r="I44" s="59"/>
      <c r="J44" s="53"/>
      <c r="K44" s="52"/>
      <c r="L44" s="53"/>
      <c r="M44" s="55"/>
      <c r="N44" s="53"/>
      <c r="O44" s="55"/>
      <c r="P44" s="53"/>
      <c r="Q44" s="55"/>
      <c r="R44" s="37"/>
      <c r="S44" s="20"/>
      <c r="T44" s="7"/>
      <c r="U44" s="7"/>
      <c r="V44" s="40"/>
      <c r="W44" s="41"/>
      <c r="X44" s="7"/>
      <c r="Y44" s="6">
        <v>1.35</v>
      </c>
    </row>
    <row r="45" spans="1:252" x14ac:dyDescent="0.15">
      <c r="A45" s="61"/>
      <c r="B45" s="7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2" ht="14.25" x14ac:dyDescent="0.15">
      <c r="A46" s="62"/>
      <c r="B46" s="76" t="s">
        <v>42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AA46" s="60"/>
      <c r="AZ46" s="60"/>
      <c r="BY46" s="60"/>
      <c r="CX46" s="60"/>
      <c r="DW46" s="60"/>
      <c r="EV46" s="60"/>
      <c r="FU46" s="60"/>
      <c r="GT46" s="60"/>
      <c r="HS46" s="60"/>
      <c r="IR46" s="60"/>
    </row>
    <row r="47" spans="1:252" x14ac:dyDescent="0.15">
      <c r="A47" s="27" t="s">
        <v>2</v>
      </c>
      <c r="B47" s="73"/>
      <c r="C47" s="2" t="s">
        <v>3</v>
      </c>
      <c r="D47" s="47">
        <v>1</v>
      </c>
      <c r="E47" s="48" t="s">
        <v>29</v>
      </c>
      <c r="F47" s="47">
        <v>2</v>
      </c>
      <c r="G47" s="48" t="s">
        <v>103</v>
      </c>
      <c r="H47" s="47">
        <v>3</v>
      </c>
      <c r="I47" s="48" t="s">
        <v>105</v>
      </c>
      <c r="J47" s="47"/>
      <c r="K47" s="48"/>
      <c r="L47" s="47"/>
      <c r="M47" s="48"/>
      <c r="N47" s="47"/>
      <c r="O47" s="48"/>
      <c r="P47" s="47"/>
      <c r="Q47" s="48"/>
      <c r="R47" s="17"/>
      <c r="S47" s="17"/>
      <c r="T47" s="9" t="s">
        <v>4</v>
      </c>
      <c r="U47" s="10" t="s">
        <v>5</v>
      </c>
      <c r="V47" s="42" t="s">
        <v>6</v>
      </c>
      <c r="W47" s="43" t="s">
        <v>7</v>
      </c>
      <c r="X47" s="12" t="s">
        <v>8</v>
      </c>
      <c r="Y47" s="1" t="s">
        <v>6</v>
      </c>
    </row>
    <row r="48" spans="1:252" x14ac:dyDescent="0.15">
      <c r="A48" s="28" t="s">
        <v>23</v>
      </c>
      <c r="B48" s="71"/>
      <c r="C48" s="3"/>
      <c r="D48" s="49"/>
      <c r="E48" s="50" t="s">
        <v>200</v>
      </c>
      <c r="F48" s="49"/>
      <c r="G48" s="50" t="s">
        <v>93</v>
      </c>
      <c r="H48" s="49"/>
      <c r="I48" s="50" t="s">
        <v>123</v>
      </c>
      <c r="J48" s="49"/>
      <c r="K48" s="50"/>
      <c r="L48" s="49"/>
      <c r="M48" s="50"/>
      <c r="N48" s="49"/>
      <c r="O48" s="50"/>
      <c r="P48" s="49"/>
      <c r="Q48" s="50"/>
      <c r="R48" s="18" t="s">
        <v>10</v>
      </c>
      <c r="S48" s="19" t="s">
        <v>11</v>
      </c>
      <c r="T48" s="14" t="s">
        <v>12</v>
      </c>
      <c r="U48" s="15" t="s">
        <v>13</v>
      </c>
      <c r="V48" s="44" t="s">
        <v>7</v>
      </c>
      <c r="W48" s="39" t="s">
        <v>14</v>
      </c>
      <c r="X48" s="16" t="s">
        <v>15</v>
      </c>
      <c r="Y48" s="4" t="s">
        <v>16</v>
      </c>
    </row>
    <row r="49" spans="1:252" ht="17.25" x14ac:dyDescent="0.2">
      <c r="A49" s="27"/>
      <c r="B49" s="74" t="s">
        <v>43</v>
      </c>
      <c r="C49" s="5">
        <v>1</v>
      </c>
      <c r="D49" s="51"/>
      <c r="E49" s="52">
        <v>6910</v>
      </c>
      <c r="F49" s="53"/>
      <c r="G49" s="52">
        <v>5650</v>
      </c>
      <c r="H49" s="53"/>
      <c r="I49" s="52">
        <v>4075</v>
      </c>
      <c r="J49" s="53"/>
      <c r="K49" s="52"/>
      <c r="L49" s="53"/>
      <c r="M49" s="52"/>
      <c r="N49" s="53"/>
      <c r="O49" s="52"/>
      <c r="P49" s="53"/>
      <c r="Q49" s="52"/>
      <c r="R49" s="94">
        <f>SUM(E49:Q49)</f>
        <v>16635</v>
      </c>
      <c r="S49" s="20">
        <v>100</v>
      </c>
      <c r="T49" s="7">
        <v>0</v>
      </c>
      <c r="U49" s="7">
        <v>0</v>
      </c>
      <c r="V49" s="40">
        <v>445</v>
      </c>
      <c r="W49" s="41">
        <v>18895</v>
      </c>
      <c r="X49" s="7">
        <v>4</v>
      </c>
      <c r="Y49" s="6">
        <v>1.64</v>
      </c>
    </row>
    <row r="50" spans="1:252" x14ac:dyDescent="0.15">
      <c r="A50" s="61"/>
      <c r="B50" s="75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spans="1:252" ht="14.25" x14ac:dyDescent="0.15">
      <c r="A51" s="62"/>
      <c r="B51" s="76" t="s">
        <v>78</v>
      </c>
      <c r="C51" s="62"/>
      <c r="D51" s="62"/>
      <c r="E51" s="93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AA51" s="60"/>
      <c r="AZ51" s="60"/>
      <c r="BY51" s="60"/>
      <c r="CX51" s="60"/>
      <c r="DW51" s="60"/>
      <c r="EV51" s="60"/>
      <c r="FU51" s="60"/>
      <c r="GT51" s="60"/>
      <c r="HS51" s="60"/>
      <c r="IR51" s="60"/>
    </row>
    <row r="52" spans="1:252" x14ac:dyDescent="0.15">
      <c r="A52" s="27" t="s">
        <v>2</v>
      </c>
      <c r="B52" s="73"/>
      <c r="C52" s="2" t="s">
        <v>3</v>
      </c>
      <c r="D52" s="47">
        <v>1</v>
      </c>
      <c r="E52" s="48" t="s">
        <v>105</v>
      </c>
      <c r="F52" s="47">
        <v>2</v>
      </c>
      <c r="G52" s="48" t="s">
        <v>29</v>
      </c>
      <c r="H52" s="47">
        <v>3</v>
      </c>
      <c r="I52" s="48" t="s">
        <v>102</v>
      </c>
      <c r="J52" s="47">
        <v>4</v>
      </c>
      <c r="K52" s="48" t="s">
        <v>150</v>
      </c>
      <c r="L52" s="47">
        <v>5</v>
      </c>
      <c r="M52" s="48" t="s">
        <v>150</v>
      </c>
      <c r="N52" s="47">
        <v>6</v>
      </c>
      <c r="O52" s="48" t="s">
        <v>154</v>
      </c>
      <c r="P52" s="47"/>
      <c r="Q52" s="48"/>
      <c r="R52" s="17"/>
      <c r="S52" s="17"/>
      <c r="T52" s="9" t="s">
        <v>4</v>
      </c>
      <c r="U52" s="10" t="s">
        <v>5</v>
      </c>
      <c r="V52" s="42" t="s">
        <v>6</v>
      </c>
      <c r="W52" s="43" t="s">
        <v>7</v>
      </c>
      <c r="X52" s="12" t="s">
        <v>8</v>
      </c>
      <c r="Y52" s="1" t="s">
        <v>6</v>
      </c>
    </row>
    <row r="53" spans="1:252" x14ac:dyDescent="0.15">
      <c r="A53" s="28" t="s">
        <v>23</v>
      </c>
      <c r="B53" s="71"/>
      <c r="C53" s="3"/>
      <c r="D53" s="49"/>
      <c r="E53" s="50" t="s">
        <v>83</v>
      </c>
      <c r="F53" s="49"/>
      <c r="G53" s="50" t="s">
        <v>92</v>
      </c>
      <c r="H53" s="49"/>
      <c r="I53" s="50" t="s">
        <v>79</v>
      </c>
      <c r="J53" s="49"/>
      <c r="K53" s="50" t="s">
        <v>151</v>
      </c>
      <c r="L53" s="49"/>
      <c r="M53" s="50" t="s">
        <v>152</v>
      </c>
      <c r="N53" s="49"/>
      <c r="O53" s="50" t="s">
        <v>153</v>
      </c>
      <c r="P53" s="49"/>
      <c r="Q53" s="50"/>
      <c r="R53" s="18" t="s">
        <v>10</v>
      </c>
      <c r="S53" s="19" t="s">
        <v>11</v>
      </c>
      <c r="T53" s="14" t="s">
        <v>12</v>
      </c>
      <c r="U53" s="15" t="s">
        <v>13</v>
      </c>
      <c r="V53" s="44" t="s">
        <v>7</v>
      </c>
      <c r="W53" s="39" t="s">
        <v>14</v>
      </c>
      <c r="X53" s="16" t="s">
        <v>15</v>
      </c>
      <c r="Y53" s="4" t="s">
        <v>16</v>
      </c>
    </row>
    <row r="54" spans="1:252" ht="17.25" x14ac:dyDescent="0.2">
      <c r="A54" s="26"/>
      <c r="B54" s="78" t="s">
        <v>80</v>
      </c>
      <c r="C54" s="22">
        <v>3</v>
      </c>
      <c r="D54" s="51"/>
      <c r="E54" s="56">
        <v>10934</v>
      </c>
      <c r="F54" s="54"/>
      <c r="G54" s="56">
        <v>9414</v>
      </c>
      <c r="H54" s="54"/>
      <c r="I54" s="56">
        <v>8753</v>
      </c>
      <c r="J54" s="54"/>
      <c r="K54" s="56">
        <v>4079</v>
      </c>
      <c r="L54" s="54"/>
      <c r="M54" s="56">
        <v>2931</v>
      </c>
      <c r="N54" s="54"/>
      <c r="O54" s="56">
        <v>781</v>
      </c>
      <c r="P54" s="54"/>
      <c r="Q54" s="38"/>
      <c r="R54" s="37">
        <f>SUM(E54:Q54)</f>
        <v>36892</v>
      </c>
      <c r="S54" s="20"/>
      <c r="T54" s="8"/>
      <c r="U54" s="8"/>
      <c r="V54" s="41"/>
      <c r="W54" s="41"/>
      <c r="X54" s="41"/>
      <c r="Y54" s="20">
        <v>1.6</v>
      </c>
    </row>
    <row r="55" spans="1:252" x14ac:dyDescent="0.15">
      <c r="A55" s="61"/>
      <c r="B55" s="75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spans="1:252" ht="14.25" x14ac:dyDescent="0.15">
      <c r="A56" s="62"/>
      <c r="B56" s="76" t="s">
        <v>68</v>
      </c>
      <c r="C56" s="62"/>
      <c r="D56" s="62"/>
      <c r="E56" s="93"/>
      <c r="F56" s="62"/>
      <c r="G56" s="62"/>
      <c r="H56" s="62"/>
      <c r="I56" s="64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AA56" s="60"/>
      <c r="AZ56" s="60"/>
      <c r="BY56" s="60"/>
      <c r="CX56" s="60"/>
      <c r="DW56" s="60"/>
      <c r="EV56" s="60"/>
      <c r="FU56" s="60"/>
      <c r="GT56" s="60"/>
      <c r="HS56" s="60"/>
      <c r="IR56" s="60"/>
    </row>
    <row r="57" spans="1:252" x14ac:dyDescent="0.15">
      <c r="A57" s="27" t="s">
        <v>2</v>
      </c>
      <c r="B57" s="73"/>
      <c r="C57" s="2" t="s">
        <v>3</v>
      </c>
      <c r="D57" s="47">
        <v>1</v>
      </c>
      <c r="E57" s="48" t="s">
        <v>105</v>
      </c>
      <c r="F57" s="47">
        <v>2</v>
      </c>
      <c r="G57" s="48" t="s">
        <v>29</v>
      </c>
      <c r="H57" s="47">
        <v>3</v>
      </c>
      <c r="I57" s="48" t="s">
        <v>29</v>
      </c>
      <c r="J57" s="47">
        <v>4</v>
      </c>
      <c r="K57" s="48" t="s">
        <v>29</v>
      </c>
      <c r="L57" s="47">
        <v>5</v>
      </c>
      <c r="M57" s="48" t="s">
        <v>29</v>
      </c>
      <c r="N57" s="47">
        <v>6</v>
      </c>
      <c r="O57" s="48" t="s">
        <v>158</v>
      </c>
      <c r="P57" s="47">
        <v>7</v>
      </c>
      <c r="Q57" s="48" t="s">
        <v>158</v>
      </c>
      <c r="R57" s="17"/>
      <c r="S57" s="17"/>
      <c r="T57" s="9" t="s">
        <v>4</v>
      </c>
      <c r="U57" s="10" t="s">
        <v>5</v>
      </c>
      <c r="V57" s="42" t="s">
        <v>6</v>
      </c>
      <c r="W57" s="43" t="s">
        <v>7</v>
      </c>
      <c r="X57" s="12" t="s">
        <v>8</v>
      </c>
      <c r="Y57" s="1" t="s">
        <v>6</v>
      </c>
    </row>
    <row r="58" spans="1:252" x14ac:dyDescent="0.15">
      <c r="A58" s="28" t="s">
        <v>23</v>
      </c>
      <c r="B58" s="71"/>
      <c r="C58" s="3"/>
      <c r="D58" s="49"/>
      <c r="E58" s="50" t="s">
        <v>67</v>
      </c>
      <c r="F58" s="49"/>
      <c r="G58" s="50" t="s">
        <v>81</v>
      </c>
      <c r="H58" s="49"/>
      <c r="I58" s="50" t="s">
        <v>101</v>
      </c>
      <c r="J58" s="49"/>
      <c r="K58" s="50" t="s">
        <v>156</v>
      </c>
      <c r="L58" s="49"/>
      <c r="M58" s="50" t="s">
        <v>157</v>
      </c>
      <c r="N58" s="49"/>
      <c r="O58" s="50" t="s">
        <v>159</v>
      </c>
      <c r="P58" s="49"/>
      <c r="Q58" s="50" t="s">
        <v>160</v>
      </c>
      <c r="R58" s="18" t="s">
        <v>10</v>
      </c>
      <c r="S58" s="19" t="s">
        <v>11</v>
      </c>
      <c r="T58" s="14" t="s">
        <v>12</v>
      </c>
      <c r="U58" s="15" t="s">
        <v>13</v>
      </c>
      <c r="V58" s="44" t="s">
        <v>7</v>
      </c>
      <c r="W58" s="39" t="s">
        <v>14</v>
      </c>
      <c r="X58" s="16" t="s">
        <v>15</v>
      </c>
      <c r="Y58" s="4" t="s">
        <v>16</v>
      </c>
    </row>
    <row r="59" spans="1:252" ht="17.25" x14ac:dyDescent="0.2">
      <c r="A59" s="26"/>
      <c r="B59" s="78" t="s">
        <v>155</v>
      </c>
      <c r="C59" s="22"/>
      <c r="D59" s="51"/>
      <c r="E59" s="56">
        <v>8990</v>
      </c>
      <c r="F59" s="54"/>
      <c r="G59" s="56">
        <v>7092</v>
      </c>
      <c r="H59" s="54"/>
      <c r="I59" s="56">
        <v>6728</v>
      </c>
      <c r="J59" s="54"/>
      <c r="K59" s="56">
        <v>6381</v>
      </c>
      <c r="L59" s="54"/>
      <c r="M59" s="56">
        <v>5812</v>
      </c>
      <c r="N59" s="54"/>
      <c r="O59" s="56">
        <v>4805</v>
      </c>
      <c r="P59" s="54"/>
      <c r="Q59" s="38">
        <v>4786</v>
      </c>
      <c r="R59" s="37"/>
      <c r="S59" s="20"/>
      <c r="T59" s="8"/>
      <c r="U59" s="8"/>
      <c r="V59" s="41"/>
      <c r="W59" s="41"/>
      <c r="X59" s="41"/>
      <c r="Y59" s="20">
        <v>1.6</v>
      </c>
    </row>
    <row r="60" spans="1:252" x14ac:dyDescent="0.15">
      <c r="A60" s="27" t="s">
        <v>2</v>
      </c>
      <c r="B60" s="73"/>
      <c r="C60" s="2" t="s">
        <v>3</v>
      </c>
      <c r="D60" s="47">
        <v>8</v>
      </c>
      <c r="E60" s="48" t="s">
        <v>105</v>
      </c>
      <c r="F60" s="47"/>
      <c r="G60" s="48"/>
      <c r="H60" s="47"/>
      <c r="I60" s="48"/>
      <c r="J60" s="47"/>
      <c r="K60" s="48"/>
      <c r="L60" s="47"/>
      <c r="M60" s="48"/>
      <c r="N60" s="47"/>
      <c r="O60" s="48"/>
      <c r="P60" s="47"/>
      <c r="Q60" s="48"/>
      <c r="R60" s="17"/>
      <c r="S60" s="17"/>
      <c r="T60" s="9" t="s">
        <v>4</v>
      </c>
      <c r="U60" s="10" t="s">
        <v>5</v>
      </c>
      <c r="V60" s="42" t="s">
        <v>6</v>
      </c>
      <c r="W60" s="43" t="s">
        <v>7</v>
      </c>
      <c r="X60" s="12" t="s">
        <v>8</v>
      </c>
      <c r="Y60" s="1" t="s">
        <v>6</v>
      </c>
    </row>
    <row r="61" spans="1:252" x14ac:dyDescent="0.15">
      <c r="A61" s="28" t="s">
        <v>23</v>
      </c>
      <c r="B61" s="71"/>
      <c r="C61" s="3"/>
      <c r="D61" s="49"/>
      <c r="E61" s="50" t="s">
        <v>161</v>
      </c>
      <c r="F61" s="49"/>
      <c r="G61" s="50"/>
      <c r="H61" s="49"/>
      <c r="I61" s="50"/>
      <c r="J61" s="49"/>
      <c r="K61" s="50"/>
      <c r="L61" s="49"/>
      <c r="M61" s="50"/>
      <c r="N61" s="49"/>
      <c r="O61" s="50"/>
      <c r="P61" s="49"/>
      <c r="Q61" s="50"/>
      <c r="R61" s="18" t="s">
        <v>10</v>
      </c>
      <c r="S61" s="19" t="s">
        <v>11</v>
      </c>
      <c r="T61" s="14" t="s">
        <v>12</v>
      </c>
      <c r="U61" s="15" t="s">
        <v>13</v>
      </c>
      <c r="V61" s="44" t="s">
        <v>7</v>
      </c>
      <c r="W61" s="39" t="s">
        <v>14</v>
      </c>
      <c r="X61" s="16" t="s">
        <v>15</v>
      </c>
      <c r="Y61" s="4" t="s">
        <v>16</v>
      </c>
    </row>
    <row r="62" spans="1:252" ht="17.25" x14ac:dyDescent="0.2">
      <c r="A62" s="26"/>
      <c r="B62" s="78" t="s">
        <v>69</v>
      </c>
      <c r="C62" s="22">
        <v>3</v>
      </c>
      <c r="D62" s="51"/>
      <c r="E62" s="56">
        <v>4783</v>
      </c>
      <c r="F62" s="54"/>
      <c r="G62" s="56"/>
      <c r="H62" s="54"/>
      <c r="I62" s="56"/>
      <c r="J62" s="54"/>
      <c r="K62" s="56"/>
      <c r="L62" s="54"/>
      <c r="M62" s="56"/>
      <c r="N62" s="54"/>
      <c r="O62" s="56"/>
      <c r="P62" s="54"/>
      <c r="Q62" s="38"/>
      <c r="R62" s="37">
        <f>SUM(E62:Q62)+Q59+O59+M59+K59+I59+G59+E59</f>
        <v>49377</v>
      </c>
      <c r="S62" s="20"/>
      <c r="T62" s="8"/>
      <c r="U62" s="8"/>
      <c r="V62" s="41"/>
      <c r="W62" s="41"/>
      <c r="X62" s="41"/>
      <c r="Y62" s="20">
        <v>1.6</v>
      </c>
    </row>
    <row r="63" spans="1:252" x14ac:dyDescent="0.15">
      <c r="A63" s="61"/>
      <c r="B63" s="75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</row>
    <row r="64" spans="1:252" ht="14.25" x14ac:dyDescent="0.15">
      <c r="A64" s="62"/>
      <c r="B64" s="76" t="s">
        <v>70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AA64" s="60"/>
      <c r="AZ64" s="60"/>
      <c r="BY64" s="60"/>
      <c r="CX64" s="60"/>
      <c r="DW64" s="60"/>
      <c r="EV64" s="60"/>
      <c r="FU64" s="60"/>
      <c r="GT64" s="60"/>
      <c r="HS64" s="60"/>
      <c r="IR64" s="60"/>
    </row>
    <row r="65" spans="1:252" x14ac:dyDescent="0.15">
      <c r="A65" s="27" t="s">
        <v>2</v>
      </c>
      <c r="B65" s="73"/>
      <c r="C65" s="2" t="s">
        <v>3</v>
      </c>
      <c r="D65" s="47">
        <v>1</v>
      </c>
      <c r="E65" s="48" t="s">
        <v>105</v>
      </c>
      <c r="F65" s="47">
        <v>2</v>
      </c>
      <c r="G65" s="48" t="s">
        <v>105</v>
      </c>
      <c r="H65" s="47">
        <v>3</v>
      </c>
      <c r="I65" s="48" t="s">
        <v>105</v>
      </c>
      <c r="J65" s="47">
        <v>4</v>
      </c>
      <c r="K65" s="48" t="s">
        <v>28</v>
      </c>
      <c r="L65" s="47">
        <v>5</v>
      </c>
      <c r="M65" s="48" t="s">
        <v>105</v>
      </c>
      <c r="N65" s="47">
        <v>6</v>
      </c>
      <c r="O65" s="48" t="s">
        <v>108</v>
      </c>
      <c r="P65" s="47">
        <v>7</v>
      </c>
      <c r="Q65" s="48" t="s">
        <v>28</v>
      </c>
      <c r="R65" s="17"/>
      <c r="S65" s="17"/>
      <c r="T65" s="9" t="s">
        <v>4</v>
      </c>
      <c r="U65" s="10" t="s">
        <v>5</v>
      </c>
      <c r="V65" s="42" t="s">
        <v>6</v>
      </c>
      <c r="W65" s="43" t="s">
        <v>7</v>
      </c>
      <c r="X65" s="12" t="s">
        <v>8</v>
      </c>
      <c r="Y65" s="1" t="s">
        <v>6</v>
      </c>
    </row>
    <row r="66" spans="1:252" x14ac:dyDescent="0.15">
      <c r="A66" s="28" t="s">
        <v>23</v>
      </c>
      <c r="B66" s="71"/>
      <c r="C66" s="3"/>
      <c r="D66" s="49"/>
      <c r="E66" s="50" t="s">
        <v>72</v>
      </c>
      <c r="F66" s="49"/>
      <c r="G66" s="50" t="s">
        <v>106</v>
      </c>
      <c r="H66" s="49"/>
      <c r="I66" s="50" t="s">
        <v>107</v>
      </c>
      <c r="J66" s="49"/>
      <c r="K66" s="50" t="s">
        <v>164</v>
      </c>
      <c r="L66" s="49"/>
      <c r="M66" s="50" t="s">
        <v>165</v>
      </c>
      <c r="N66" s="49"/>
      <c r="O66" s="50" t="s">
        <v>166</v>
      </c>
      <c r="P66" s="49"/>
      <c r="Q66" s="50" t="s">
        <v>77</v>
      </c>
      <c r="R66" s="18" t="s">
        <v>10</v>
      </c>
      <c r="S66" s="19" t="s">
        <v>11</v>
      </c>
      <c r="T66" s="14" t="s">
        <v>12</v>
      </c>
      <c r="U66" s="15" t="s">
        <v>13</v>
      </c>
      <c r="V66" s="44" t="s">
        <v>7</v>
      </c>
      <c r="W66" s="39" t="s">
        <v>14</v>
      </c>
      <c r="X66" s="16" t="s">
        <v>15</v>
      </c>
      <c r="Y66" s="4" t="s">
        <v>16</v>
      </c>
    </row>
    <row r="67" spans="1:252" ht="17.25" x14ac:dyDescent="0.2">
      <c r="A67" s="26"/>
      <c r="B67" s="78" t="s">
        <v>129</v>
      </c>
      <c r="C67" s="22"/>
      <c r="D67" s="51"/>
      <c r="E67" s="56">
        <v>10440</v>
      </c>
      <c r="F67" s="54"/>
      <c r="G67" s="56">
        <v>8714</v>
      </c>
      <c r="H67" s="54"/>
      <c r="I67" s="56">
        <v>8340</v>
      </c>
      <c r="J67" s="54"/>
      <c r="K67" s="56">
        <v>7966</v>
      </c>
      <c r="L67" s="54"/>
      <c r="M67" s="56">
        <v>7399</v>
      </c>
      <c r="N67" s="54"/>
      <c r="O67" s="56">
        <v>5887</v>
      </c>
      <c r="P67" s="54"/>
      <c r="Q67" s="38">
        <v>5735</v>
      </c>
      <c r="R67" s="37"/>
      <c r="S67" s="20">
        <v>100</v>
      </c>
      <c r="T67" s="8" t="e">
        <f>SUM(#REF!)</f>
        <v>#REF!</v>
      </c>
      <c r="U67" s="8" t="e">
        <f>SUM(#REF!)</f>
        <v>#REF!</v>
      </c>
      <c r="V67" s="41" t="e">
        <f>SUM(#REF!)</f>
        <v>#REF!</v>
      </c>
      <c r="W67" s="41" t="e">
        <f>SUM(#REF!)</f>
        <v>#REF!</v>
      </c>
      <c r="X67" s="41" t="e">
        <f>SUM(#REF!)</f>
        <v>#REF!</v>
      </c>
      <c r="Y67" s="20">
        <v>1.6</v>
      </c>
    </row>
    <row r="68" spans="1:252" x14ac:dyDescent="0.15">
      <c r="A68" s="27" t="s">
        <v>2</v>
      </c>
      <c r="B68" s="73"/>
      <c r="C68" s="2" t="s">
        <v>3</v>
      </c>
      <c r="D68" s="47">
        <v>8</v>
      </c>
      <c r="E68" s="48" t="s">
        <v>29</v>
      </c>
      <c r="F68" s="47">
        <v>9</v>
      </c>
      <c r="G68" s="48" t="s">
        <v>105</v>
      </c>
      <c r="H68" s="47">
        <v>10</v>
      </c>
      <c r="I68" s="48" t="s">
        <v>105</v>
      </c>
      <c r="J68" s="47">
        <v>11</v>
      </c>
      <c r="K68" s="48" t="s">
        <v>28</v>
      </c>
      <c r="L68" s="47">
        <v>12</v>
      </c>
      <c r="M68" s="48" t="s">
        <v>154</v>
      </c>
      <c r="N68" s="47">
        <v>13</v>
      </c>
      <c r="O68" s="48" t="s">
        <v>170</v>
      </c>
      <c r="P68" s="47"/>
      <c r="Q68" s="48"/>
      <c r="R68" s="17"/>
      <c r="S68" s="17"/>
      <c r="T68" s="9" t="s">
        <v>4</v>
      </c>
      <c r="U68" s="10" t="s">
        <v>5</v>
      </c>
      <c r="V68" s="42" t="s">
        <v>6</v>
      </c>
      <c r="W68" s="43" t="s">
        <v>7</v>
      </c>
      <c r="X68" s="12" t="s">
        <v>8</v>
      </c>
      <c r="Y68" s="1" t="s">
        <v>6</v>
      </c>
    </row>
    <row r="69" spans="1:252" x14ac:dyDescent="0.15">
      <c r="A69" s="28" t="s">
        <v>23</v>
      </c>
      <c r="B69" s="71"/>
      <c r="C69" s="3"/>
      <c r="D69" s="49"/>
      <c r="E69" s="50" t="s">
        <v>84</v>
      </c>
      <c r="F69" s="49"/>
      <c r="G69" s="50" t="s">
        <v>167</v>
      </c>
      <c r="H69" s="49"/>
      <c r="I69" s="50" t="s">
        <v>168</v>
      </c>
      <c r="J69" s="49"/>
      <c r="K69" s="50" t="s">
        <v>109</v>
      </c>
      <c r="L69" s="49"/>
      <c r="M69" s="50" t="s">
        <v>169</v>
      </c>
      <c r="N69" s="49"/>
      <c r="O69" s="50" t="s">
        <v>171</v>
      </c>
      <c r="P69" s="49"/>
      <c r="Q69" s="50"/>
      <c r="R69" s="18" t="s">
        <v>10</v>
      </c>
      <c r="S69" s="19" t="s">
        <v>11</v>
      </c>
      <c r="T69" s="14" t="s">
        <v>12</v>
      </c>
      <c r="U69" s="15" t="s">
        <v>13</v>
      </c>
      <c r="V69" s="44" t="s">
        <v>7</v>
      </c>
      <c r="W69" s="39" t="s">
        <v>14</v>
      </c>
      <c r="X69" s="16" t="s">
        <v>15</v>
      </c>
      <c r="Y69" s="4" t="s">
        <v>16</v>
      </c>
    </row>
    <row r="70" spans="1:252" ht="17.25" x14ac:dyDescent="0.2">
      <c r="A70" s="26"/>
      <c r="B70" s="78" t="s">
        <v>71</v>
      </c>
      <c r="C70" s="22">
        <v>5</v>
      </c>
      <c r="D70" s="51"/>
      <c r="E70" s="56">
        <v>5465</v>
      </c>
      <c r="F70" s="54"/>
      <c r="G70" s="56">
        <v>3799</v>
      </c>
      <c r="H70" s="54"/>
      <c r="I70" s="56">
        <v>3359</v>
      </c>
      <c r="J70" s="54"/>
      <c r="K70" s="56">
        <v>1214</v>
      </c>
      <c r="L70" s="54"/>
      <c r="M70" s="56">
        <v>802</v>
      </c>
      <c r="N70" s="54"/>
      <c r="O70" s="56">
        <v>357</v>
      </c>
      <c r="P70" s="54"/>
      <c r="Q70" s="38"/>
      <c r="R70" s="37">
        <f>SUM(E70:Q70)+E67+G67+I67+K67+M67+O67+Q67</f>
        <v>69477</v>
      </c>
      <c r="S70" s="20">
        <v>100</v>
      </c>
      <c r="T70" s="8" t="e">
        <f>SUM(#REF!)</f>
        <v>#REF!</v>
      </c>
      <c r="U70" s="8" t="e">
        <f>SUM(#REF!)</f>
        <v>#REF!</v>
      </c>
      <c r="V70" s="41" t="e">
        <f>SUM(#REF!)</f>
        <v>#REF!</v>
      </c>
      <c r="W70" s="41" t="e">
        <f>SUM(#REF!)</f>
        <v>#REF!</v>
      </c>
      <c r="X70" s="41" t="e">
        <f>SUM(#REF!)</f>
        <v>#REF!</v>
      </c>
      <c r="Y70" s="20">
        <v>1.6</v>
      </c>
    </row>
    <row r="71" spans="1:252" ht="14.25" customHeight="1" x14ac:dyDescent="0.2">
      <c r="A71" s="101"/>
      <c r="B71" s="102"/>
      <c r="C71" s="103"/>
      <c r="D71" s="104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99"/>
      <c r="T71" s="100"/>
      <c r="U71" s="100"/>
      <c r="V71" s="98"/>
      <c r="W71" s="98"/>
      <c r="X71" s="98"/>
      <c r="Y71" s="99"/>
    </row>
    <row r="72" spans="1:252" ht="14.25" x14ac:dyDescent="0.15">
      <c r="A72" s="62"/>
      <c r="B72" s="76" t="s">
        <v>24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AA72" s="60"/>
      <c r="AZ72" s="60"/>
      <c r="BY72" s="60"/>
      <c r="CX72" s="60"/>
      <c r="DW72" s="60"/>
      <c r="EV72" s="60"/>
      <c r="FU72" s="60"/>
      <c r="GT72" s="60"/>
      <c r="HS72" s="60"/>
      <c r="IR72" s="60"/>
    </row>
    <row r="73" spans="1:252" x14ac:dyDescent="0.15">
      <c r="A73" s="27" t="s">
        <v>2</v>
      </c>
      <c r="B73" s="73"/>
      <c r="C73" s="2" t="s">
        <v>3</v>
      </c>
      <c r="D73" s="47">
        <v>1</v>
      </c>
      <c r="E73" s="48" t="s">
        <v>104</v>
      </c>
      <c r="F73" s="47">
        <v>2</v>
      </c>
      <c r="G73" s="48" t="s">
        <v>104</v>
      </c>
      <c r="H73" s="47">
        <v>3</v>
      </c>
      <c r="I73" s="48" t="s">
        <v>104</v>
      </c>
      <c r="J73" s="47">
        <v>4</v>
      </c>
      <c r="K73" s="48" t="s">
        <v>28</v>
      </c>
      <c r="L73" s="47">
        <v>5</v>
      </c>
      <c r="M73" s="48" t="s">
        <v>105</v>
      </c>
      <c r="N73" s="47">
        <v>6</v>
      </c>
      <c r="O73" s="48" t="s">
        <v>29</v>
      </c>
      <c r="P73" s="47">
        <v>7</v>
      </c>
      <c r="Q73" s="48" t="s">
        <v>150</v>
      </c>
      <c r="R73" s="17"/>
      <c r="S73" s="17"/>
      <c r="T73" s="9" t="s">
        <v>4</v>
      </c>
      <c r="U73" s="10" t="s">
        <v>5</v>
      </c>
      <c r="V73" s="42" t="s">
        <v>6</v>
      </c>
      <c r="W73" s="43" t="s">
        <v>7</v>
      </c>
      <c r="X73" s="12" t="s">
        <v>8</v>
      </c>
      <c r="Y73" s="1" t="s">
        <v>6</v>
      </c>
    </row>
    <row r="74" spans="1:252" x14ac:dyDescent="0.15">
      <c r="A74" s="28" t="s">
        <v>23</v>
      </c>
      <c r="B74" s="71"/>
      <c r="C74" s="3"/>
      <c r="D74" s="49"/>
      <c r="E74" s="50" t="s">
        <v>185</v>
      </c>
      <c r="F74" s="49"/>
      <c r="G74" s="50" t="s">
        <v>112</v>
      </c>
      <c r="H74" s="49"/>
      <c r="I74" s="50" t="s">
        <v>177</v>
      </c>
      <c r="J74" s="49"/>
      <c r="K74" s="50" t="s">
        <v>186</v>
      </c>
      <c r="L74" s="49"/>
      <c r="M74" s="50" t="s">
        <v>178</v>
      </c>
      <c r="N74" s="49"/>
      <c r="O74" s="50" t="s">
        <v>90</v>
      </c>
      <c r="P74" s="49"/>
      <c r="Q74" s="50" t="s">
        <v>179</v>
      </c>
      <c r="R74" s="18" t="s">
        <v>10</v>
      </c>
      <c r="S74" s="19" t="s">
        <v>11</v>
      </c>
      <c r="T74" s="14" t="s">
        <v>12</v>
      </c>
      <c r="U74" s="15" t="s">
        <v>13</v>
      </c>
      <c r="V74" s="44" t="s">
        <v>7</v>
      </c>
      <c r="W74" s="39" t="s">
        <v>14</v>
      </c>
      <c r="X74" s="16" t="s">
        <v>15</v>
      </c>
      <c r="Y74" s="4" t="s">
        <v>16</v>
      </c>
    </row>
    <row r="75" spans="1:252" ht="17.25" x14ac:dyDescent="0.2">
      <c r="A75" s="26"/>
      <c r="B75" s="77" t="s">
        <v>176</v>
      </c>
      <c r="C75" s="22"/>
      <c r="D75" s="51"/>
      <c r="E75" s="56">
        <v>11797</v>
      </c>
      <c r="F75" s="54"/>
      <c r="G75" s="56">
        <v>11628</v>
      </c>
      <c r="H75" s="54"/>
      <c r="I75" s="56">
        <v>10939</v>
      </c>
      <c r="J75" s="54"/>
      <c r="K75" s="56">
        <v>10863</v>
      </c>
      <c r="L75" s="54"/>
      <c r="M75" s="56">
        <v>7961</v>
      </c>
      <c r="N75" s="54"/>
      <c r="O75" s="56">
        <v>6769</v>
      </c>
      <c r="P75" s="54"/>
      <c r="Q75" s="38">
        <v>6214</v>
      </c>
      <c r="R75" s="37"/>
      <c r="S75" s="20">
        <v>100</v>
      </c>
      <c r="T75" s="8" t="e">
        <f>SUM(#REF!)</f>
        <v>#REF!</v>
      </c>
      <c r="U75" s="8" t="e">
        <f>SUM(#REF!)</f>
        <v>#REF!</v>
      </c>
      <c r="V75" s="41" t="e">
        <f>SUM(#REF!)</f>
        <v>#REF!</v>
      </c>
      <c r="W75" s="41" t="e">
        <f>SUM(#REF!)</f>
        <v>#REF!</v>
      </c>
      <c r="X75" s="8" t="e">
        <f>SUM(#REF!)</f>
        <v>#REF!</v>
      </c>
      <c r="Y75" s="20">
        <v>1.6</v>
      </c>
    </row>
    <row r="76" spans="1:252" x14ac:dyDescent="0.15">
      <c r="A76" s="27" t="s">
        <v>2</v>
      </c>
      <c r="B76" s="73"/>
      <c r="C76" s="2" t="s">
        <v>3</v>
      </c>
      <c r="D76" s="47">
        <v>8</v>
      </c>
      <c r="E76" s="48" t="s">
        <v>29</v>
      </c>
      <c r="F76" s="47">
        <v>9</v>
      </c>
      <c r="G76" s="48" t="s">
        <v>29</v>
      </c>
      <c r="H76" s="47">
        <v>10</v>
      </c>
      <c r="I76" s="48" t="s">
        <v>36</v>
      </c>
      <c r="J76" s="47">
        <v>11</v>
      </c>
      <c r="K76" s="48" t="s">
        <v>29</v>
      </c>
      <c r="L76" s="47">
        <v>12</v>
      </c>
      <c r="M76" s="48" t="s">
        <v>183</v>
      </c>
      <c r="N76" s="47"/>
      <c r="O76" s="48"/>
      <c r="P76" s="47"/>
      <c r="Q76" s="48"/>
      <c r="R76" s="17"/>
      <c r="S76" s="17"/>
      <c r="T76" s="9" t="s">
        <v>4</v>
      </c>
      <c r="U76" s="10" t="s">
        <v>5</v>
      </c>
      <c r="V76" s="42" t="s">
        <v>6</v>
      </c>
      <c r="W76" s="43" t="s">
        <v>7</v>
      </c>
      <c r="X76" s="12" t="s">
        <v>8</v>
      </c>
      <c r="Y76" s="1" t="s">
        <v>6</v>
      </c>
    </row>
    <row r="77" spans="1:252" x14ac:dyDescent="0.15">
      <c r="A77" s="28" t="s">
        <v>23</v>
      </c>
      <c r="B77" s="71"/>
      <c r="C77" s="3"/>
      <c r="D77" s="49"/>
      <c r="E77" s="50" t="s">
        <v>113</v>
      </c>
      <c r="F77" s="49"/>
      <c r="G77" s="50" t="s">
        <v>180</v>
      </c>
      <c r="H77" s="49"/>
      <c r="I77" s="50" t="s">
        <v>181</v>
      </c>
      <c r="J77" s="49"/>
      <c r="K77" s="50" t="s">
        <v>182</v>
      </c>
      <c r="L77" s="49"/>
      <c r="M77" s="50" t="s">
        <v>184</v>
      </c>
      <c r="N77" s="49"/>
      <c r="O77" s="50"/>
      <c r="P77" s="49"/>
      <c r="Q77" s="50"/>
      <c r="R77" s="18" t="s">
        <v>10</v>
      </c>
      <c r="S77" s="19" t="s">
        <v>11</v>
      </c>
      <c r="T77" s="14" t="s">
        <v>12</v>
      </c>
      <c r="U77" s="15" t="s">
        <v>13</v>
      </c>
      <c r="V77" s="44" t="s">
        <v>7</v>
      </c>
      <c r="W77" s="39" t="s">
        <v>14</v>
      </c>
      <c r="X77" s="16" t="s">
        <v>15</v>
      </c>
      <c r="Y77" s="4" t="s">
        <v>16</v>
      </c>
    </row>
    <row r="78" spans="1:252" ht="17.25" x14ac:dyDescent="0.2">
      <c r="A78" s="26"/>
      <c r="B78" s="77" t="s">
        <v>20</v>
      </c>
      <c r="C78" s="22">
        <v>6</v>
      </c>
      <c r="D78" s="51"/>
      <c r="E78" s="56">
        <v>6195</v>
      </c>
      <c r="F78" s="54"/>
      <c r="G78" s="56">
        <v>3082</v>
      </c>
      <c r="H78" s="54"/>
      <c r="I78" s="56">
        <v>1336</v>
      </c>
      <c r="J78" s="54"/>
      <c r="K78" s="56">
        <v>1022</v>
      </c>
      <c r="L78" s="54"/>
      <c r="M78" s="56">
        <v>836</v>
      </c>
      <c r="N78" s="54"/>
      <c r="O78" s="56"/>
      <c r="P78" s="54"/>
      <c r="Q78" s="38"/>
      <c r="R78" s="37">
        <f>SUM(E78:Q78)+E75+G75+I75+K75+M75+O75+Q75</f>
        <v>78642</v>
      </c>
      <c r="S78" s="20">
        <v>100</v>
      </c>
      <c r="T78" s="8" t="e">
        <f>SUM(#REF!)</f>
        <v>#REF!</v>
      </c>
      <c r="U78" s="8" t="e">
        <f>SUM(#REF!)</f>
        <v>#REF!</v>
      </c>
      <c r="V78" s="41" t="e">
        <f>SUM(#REF!)</f>
        <v>#REF!</v>
      </c>
      <c r="W78" s="41" t="e">
        <f>SUM(#REF!)</f>
        <v>#REF!</v>
      </c>
      <c r="X78" s="8" t="e">
        <f>SUM(#REF!)</f>
        <v>#REF!</v>
      </c>
      <c r="Y78" s="20">
        <v>1.6</v>
      </c>
    </row>
    <row r="79" spans="1:252" ht="17.25" x14ac:dyDescent="0.2">
      <c r="A79" s="101"/>
      <c r="B79" s="106"/>
      <c r="C79" s="103"/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99"/>
      <c r="T79" s="100"/>
      <c r="U79" s="100"/>
      <c r="V79" s="98"/>
      <c r="W79" s="98"/>
      <c r="X79" s="100"/>
      <c r="Y79" s="99"/>
    </row>
    <row r="80" spans="1:252" ht="14.25" x14ac:dyDescent="0.15">
      <c r="A80" s="62"/>
      <c r="B80" s="76" t="s">
        <v>26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AA80" s="60"/>
      <c r="AZ80" s="60"/>
      <c r="BY80" s="60"/>
      <c r="CX80" s="60"/>
      <c r="DW80" s="60"/>
      <c r="EV80" s="60"/>
      <c r="FU80" s="60"/>
      <c r="GT80" s="60"/>
      <c r="HS80" s="60"/>
      <c r="IR80" s="60"/>
    </row>
    <row r="81" spans="1:252" x14ac:dyDescent="0.15">
      <c r="A81" s="27" t="s">
        <v>2</v>
      </c>
      <c r="B81" s="73"/>
      <c r="C81" s="2" t="s">
        <v>3</v>
      </c>
      <c r="D81" s="47">
        <v>1</v>
      </c>
      <c r="E81" s="48" t="s">
        <v>103</v>
      </c>
      <c r="F81" s="47">
        <v>2</v>
      </c>
      <c r="G81" s="48" t="s">
        <v>103</v>
      </c>
      <c r="H81" s="47">
        <v>3</v>
      </c>
      <c r="I81" s="48" t="s">
        <v>103</v>
      </c>
      <c r="J81" s="47">
        <v>4</v>
      </c>
      <c r="K81" s="48" t="s">
        <v>105</v>
      </c>
      <c r="L81" s="47">
        <v>5</v>
      </c>
      <c r="M81" s="48" t="s">
        <v>28</v>
      </c>
      <c r="N81" s="47">
        <v>6</v>
      </c>
      <c r="O81" s="48" t="s">
        <v>108</v>
      </c>
      <c r="P81" s="47">
        <v>7</v>
      </c>
      <c r="Q81" s="48" t="s">
        <v>105</v>
      </c>
      <c r="R81" s="17"/>
      <c r="S81" s="17"/>
      <c r="T81" s="9" t="s">
        <v>4</v>
      </c>
      <c r="U81" s="10" t="s">
        <v>5</v>
      </c>
      <c r="V81" s="42" t="s">
        <v>6</v>
      </c>
      <c r="W81" s="43" t="s">
        <v>7</v>
      </c>
      <c r="X81" s="12" t="s">
        <v>8</v>
      </c>
      <c r="Y81" s="1" t="s">
        <v>6</v>
      </c>
    </row>
    <row r="82" spans="1:252" x14ac:dyDescent="0.15">
      <c r="A82" s="28" t="s">
        <v>23</v>
      </c>
      <c r="B82" s="71"/>
      <c r="C82" s="3"/>
      <c r="D82" s="49"/>
      <c r="E82" s="50" t="s">
        <v>124</v>
      </c>
      <c r="F82" s="49"/>
      <c r="G82" s="50" t="s">
        <v>125</v>
      </c>
      <c r="H82" s="49"/>
      <c r="I82" s="50" t="s">
        <v>201</v>
      </c>
      <c r="J82" s="49"/>
      <c r="K82" s="50" t="s">
        <v>49</v>
      </c>
      <c r="L82" s="49"/>
      <c r="M82" s="50" t="s">
        <v>126</v>
      </c>
      <c r="N82" s="49"/>
      <c r="O82" s="50" t="s">
        <v>202</v>
      </c>
      <c r="P82" s="49"/>
      <c r="Q82" s="50" t="s">
        <v>203</v>
      </c>
      <c r="R82" s="18" t="s">
        <v>10</v>
      </c>
      <c r="S82" s="19" t="s">
        <v>11</v>
      </c>
      <c r="T82" s="14" t="s">
        <v>12</v>
      </c>
      <c r="U82" s="15" t="s">
        <v>13</v>
      </c>
      <c r="V82" s="44" t="s">
        <v>7</v>
      </c>
      <c r="W82" s="39" t="s">
        <v>14</v>
      </c>
      <c r="X82" s="16" t="s">
        <v>15</v>
      </c>
      <c r="Y82" s="4" t="s">
        <v>16</v>
      </c>
    </row>
    <row r="83" spans="1:252" ht="17.25" x14ac:dyDescent="0.2">
      <c r="A83" s="26"/>
      <c r="B83" s="77" t="s">
        <v>127</v>
      </c>
      <c r="C83" s="22"/>
      <c r="D83" s="51"/>
      <c r="E83" s="95">
        <v>11732</v>
      </c>
      <c r="F83" s="54"/>
      <c r="G83" s="56">
        <v>10472</v>
      </c>
      <c r="H83" s="54"/>
      <c r="I83" s="91">
        <v>7832</v>
      </c>
      <c r="J83" s="54"/>
      <c r="K83" s="56">
        <v>7138</v>
      </c>
      <c r="L83" s="54"/>
      <c r="M83" s="56">
        <v>6889</v>
      </c>
      <c r="N83" s="54"/>
      <c r="O83" s="56">
        <v>5791</v>
      </c>
      <c r="P83" s="54"/>
      <c r="Q83" s="56">
        <v>5154</v>
      </c>
      <c r="R83" s="37"/>
      <c r="S83" s="20">
        <v>100</v>
      </c>
      <c r="T83" s="8">
        <v>1E-3</v>
      </c>
      <c r="U83" s="8">
        <v>0</v>
      </c>
      <c r="V83" s="41" t="e">
        <f>SUM(#REF!)</f>
        <v>#REF!</v>
      </c>
      <c r="W83" s="41" t="e">
        <f>SUM(#REF!)</f>
        <v>#REF!</v>
      </c>
      <c r="X83" s="41" t="e">
        <f>SUM(#REF!)</f>
        <v>#REF!</v>
      </c>
      <c r="Y83" s="20">
        <v>1.5</v>
      </c>
    </row>
    <row r="84" spans="1:252" x14ac:dyDescent="0.15">
      <c r="A84" s="27" t="s">
        <v>2</v>
      </c>
      <c r="B84" s="73"/>
      <c r="C84" s="2" t="s">
        <v>3</v>
      </c>
      <c r="D84" s="47">
        <v>8</v>
      </c>
      <c r="E84" s="48" t="s">
        <v>195</v>
      </c>
      <c r="F84" s="47">
        <v>9</v>
      </c>
      <c r="G84" s="48" t="s">
        <v>29</v>
      </c>
      <c r="H84" s="47">
        <v>10</v>
      </c>
      <c r="I84" s="48" t="s">
        <v>154</v>
      </c>
      <c r="J84" s="47">
        <v>11</v>
      </c>
      <c r="K84" s="48" t="s">
        <v>170</v>
      </c>
      <c r="L84" s="47"/>
      <c r="M84" s="48"/>
      <c r="N84" s="47"/>
      <c r="O84" s="48"/>
      <c r="P84" s="47"/>
      <c r="Q84" s="48"/>
      <c r="R84" s="17"/>
      <c r="S84" s="17"/>
      <c r="T84" s="9" t="s">
        <v>4</v>
      </c>
      <c r="U84" s="10" t="s">
        <v>5</v>
      </c>
      <c r="V84" s="42" t="s">
        <v>6</v>
      </c>
      <c r="W84" s="43" t="s">
        <v>7</v>
      </c>
      <c r="X84" s="12" t="s">
        <v>8</v>
      </c>
      <c r="Y84" s="1" t="s">
        <v>6</v>
      </c>
    </row>
    <row r="85" spans="1:252" x14ac:dyDescent="0.15">
      <c r="A85" s="28" t="s">
        <v>23</v>
      </c>
      <c r="B85" s="71"/>
      <c r="C85" s="3"/>
      <c r="D85" s="49"/>
      <c r="E85" s="50" t="s">
        <v>204</v>
      </c>
      <c r="F85" s="49"/>
      <c r="G85" s="107" t="s">
        <v>230</v>
      </c>
      <c r="H85" s="49"/>
      <c r="I85" s="50" t="s">
        <v>205</v>
      </c>
      <c r="J85" s="49"/>
      <c r="K85" s="50" t="s">
        <v>206</v>
      </c>
      <c r="L85" s="49"/>
      <c r="M85" s="50"/>
      <c r="N85" s="49"/>
      <c r="O85" s="50"/>
      <c r="P85" s="49"/>
      <c r="Q85" s="50"/>
      <c r="R85" s="18" t="s">
        <v>10</v>
      </c>
      <c r="S85" s="19" t="s">
        <v>11</v>
      </c>
      <c r="T85" s="14" t="s">
        <v>12</v>
      </c>
      <c r="U85" s="15" t="s">
        <v>13</v>
      </c>
      <c r="V85" s="44" t="s">
        <v>7</v>
      </c>
      <c r="W85" s="39" t="s">
        <v>14</v>
      </c>
      <c r="X85" s="16" t="s">
        <v>15</v>
      </c>
      <c r="Y85" s="4" t="s">
        <v>16</v>
      </c>
    </row>
    <row r="86" spans="1:252" ht="17.25" x14ac:dyDescent="0.2">
      <c r="A86" s="26"/>
      <c r="B86" s="77" t="s">
        <v>21</v>
      </c>
      <c r="C86" s="22">
        <v>4</v>
      </c>
      <c r="D86" s="51"/>
      <c r="E86" s="95">
        <v>3558</v>
      </c>
      <c r="F86" s="54"/>
      <c r="G86" s="56">
        <v>2417</v>
      </c>
      <c r="H86" s="54"/>
      <c r="I86" s="91">
        <v>604</v>
      </c>
      <c r="J86" s="54"/>
      <c r="K86" s="56">
        <v>256</v>
      </c>
      <c r="L86" s="54"/>
      <c r="M86" s="56"/>
      <c r="N86" s="54"/>
      <c r="O86" s="90"/>
      <c r="P86" s="54"/>
      <c r="Q86" s="90"/>
      <c r="R86" s="37">
        <f>SUM(E86:Q86)+E83+G83+I83+K83+M83+O83+Q83</f>
        <v>61843</v>
      </c>
      <c r="S86" s="20">
        <v>100</v>
      </c>
      <c r="T86" s="8">
        <v>1E-3</v>
      </c>
      <c r="U86" s="8">
        <v>0</v>
      </c>
      <c r="V86" s="41" t="e">
        <f>SUM(#REF!)</f>
        <v>#REF!</v>
      </c>
      <c r="W86" s="41" t="e">
        <f>SUM(#REF!)</f>
        <v>#REF!</v>
      </c>
      <c r="X86" s="41" t="e">
        <f>SUM(#REF!)</f>
        <v>#REF!</v>
      </c>
      <c r="Y86" s="20">
        <v>1.5</v>
      </c>
    </row>
    <row r="87" spans="1:252" x14ac:dyDescent="0.15">
      <c r="A87" s="61"/>
      <c r="B87" s="75"/>
      <c r="C87" s="61"/>
      <c r="D87" s="61"/>
      <c r="E87" s="61"/>
      <c r="F87" s="61"/>
      <c r="G87" s="61" t="s">
        <v>231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spans="1:252" ht="14.25" x14ac:dyDescent="0.15">
      <c r="A88" s="62"/>
      <c r="B88" s="76" t="s">
        <v>44</v>
      </c>
      <c r="C88" s="62"/>
      <c r="D88" s="62"/>
      <c r="E88" s="93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AA88" s="60"/>
      <c r="AZ88" s="60"/>
      <c r="BY88" s="60"/>
      <c r="CX88" s="60"/>
      <c r="DW88" s="60"/>
      <c r="EV88" s="60"/>
      <c r="FU88" s="60"/>
      <c r="GT88" s="60"/>
      <c r="HS88" s="60"/>
      <c r="IR88" s="60"/>
    </row>
    <row r="89" spans="1:252" x14ac:dyDescent="0.15">
      <c r="A89" s="27" t="s">
        <v>2</v>
      </c>
      <c r="B89" s="73"/>
      <c r="C89" s="2" t="s">
        <v>3</v>
      </c>
      <c r="D89" s="47">
        <v>1</v>
      </c>
      <c r="E89" s="48" t="s">
        <v>105</v>
      </c>
      <c r="F89" s="47">
        <v>2</v>
      </c>
      <c r="G89" s="48" t="s">
        <v>105</v>
      </c>
      <c r="H89" s="47">
        <v>3</v>
      </c>
      <c r="I89" s="48" t="s">
        <v>170</v>
      </c>
      <c r="J89" s="47">
        <v>4</v>
      </c>
      <c r="K89" s="48" t="s">
        <v>29</v>
      </c>
      <c r="L89" s="47">
        <v>5</v>
      </c>
      <c r="M89" s="48" t="s">
        <v>150</v>
      </c>
      <c r="N89" s="47">
        <v>6</v>
      </c>
      <c r="O89" s="48" t="s">
        <v>170</v>
      </c>
      <c r="P89" s="47"/>
      <c r="Q89" s="48"/>
      <c r="R89" s="17"/>
      <c r="S89" s="17"/>
      <c r="T89" s="9" t="s">
        <v>4</v>
      </c>
      <c r="U89" s="10" t="s">
        <v>5</v>
      </c>
      <c r="V89" s="42" t="s">
        <v>6</v>
      </c>
      <c r="W89" s="43" t="s">
        <v>7</v>
      </c>
      <c r="X89" s="12" t="s">
        <v>8</v>
      </c>
      <c r="Y89" s="1" t="s">
        <v>6</v>
      </c>
    </row>
    <row r="90" spans="1:252" x14ac:dyDescent="0.15">
      <c r="A90" s="28" t="s">
        <v>23</v>
      </c>
      <c r="B90" s="71"/>
      <c r="C90" s="3"/>
      <c r="D90" s="49"/>
      <c r="E90" s="50" t="s">
        <v>94</v>
      </c>
      <c r="F90" s="49"/>
      <c r="G90" s="50" t="s">
        <v>128</v>
      </c>
      <c r="H90" s="49"/>
      <c r="I90" s="50" t="s">
        <v>207</v>
      </c>
      <c r="J90" s="49"/>
      <c r="K90" s="50" t="s">
        <v>95</v>
      </c>
      <c r="L90" s="49"/>
      <c r="M90" s="50" t="s">
        <v>208</v>
      </c>
      <c r="N90" s="49"/>
      <c r="O90" s="50" t="s">
        <v>209</v>
      </c>
      <c r="P90" s="49"/>
      <c r="Q90" s="50"/>
      <c r="R90" s="18" t="s">
        <v>10</v>
      </c>
      <c r="S90" s="19" t="s">
        <v>11</v>
      </c>
      <c r="T90" s="14" t="s">
        <v>12</v>
      </c>
      <c r="U90" s="15" t="s">
        <v>13</v>
      </c>
      <c r="V90" s="44" t="s">
        <v>7</v>
      </c>
      <c r="W90" s="39" t="s">
        <v>14</v>
      </c>
      <c r="X90" s="16" t="s">
        <v>15</v>
      </c>
      <c r="Y90" s="4" t="s">
        <v>16</v>
      </c>
    </row>
    <row r="91" spans="1:252" ht="17.25" x14ac:dyDescent="0.2">
      <c r="A91" s="26"/>
      <c r="B91" s="77" t="s">
        <v>52</v>
      </c>
      <c r="C91" s="22">
        <v>2</v>
      </c>
      <c r="D91" s="51"/>
      <c r="E91" s="56">
        <v>7269</v>
      </c>
      <c r="F91" s="54"/>
      <c r="G91" s="56">
        <v>6204</v>
      </c>
      <c r="H91" s="54"/>
      <c r="I91" s="56">
        <v>4737</v>
      </c>
      <c r="J91" s="54"/>
      <c r="K91" s="56">
        <v>3724</v>
      </c>
      <c r="L91" s="54"/>
      <c r="M91" s="56">
        <v>3216</v>
      </c>
      <c r="N91" s="54"/>
      <c r="O91" s="56">
        <v>1620</v>
      </c>
      <c r="P91" s="54"/>
      <c r="Q91" s="38"/>
      <c r="R91" s="37">
        <f t="shared" ref="R91" si="0">SUM(E91:Q91)</f>
        <v>26770</v>
      </c>
      <c r="S91" s="20">
        <v>100</v>
      </c>
      <c r="T91" s="8">
        <v>0</v>
      </c>
      <c r="U91" s="8">
        <v>0</v>
      </c>
      <c r="V91" s="41" t="e">
        <f>SUM(#REF!)</f>
        <v>#REF!</v>
      </c>
      <c r="W91" s="41" t="e">
        <f>SUM(#REF!)</f>
        <v>#REF!</v>
      </c>
      <c r="X91" s="8">
        <v>1</v>
      </c>
      <c r="Y91" s="20">
        <v>1.3</v>
      </c>
    </row>
    <row r="92" spans="1:252" x14ac:dyDescent="0.15">
      <c r="A92" s="61"/>
      <c r="B92" s="75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2" ht="14.25" x14ac:dyDescent="0.15">
      <c r="A93" s="62"/>
      <c r="B93" s="76" t="s">
        <v>39</v>
      </c>
      <c r="C93" s="62"/>
      <c r="D93" s="62"/>
      <c r="E93" s="89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AA93" s="60"/>
      <c r="AZ93" s="60"/>
      <c r="BY93" s="60"/>
      <c r="CX93" s="60"/>
      <c r="DW93" s="60"/>
      <c r="EV93" s="60"/>
      <c r="FU93" s="60"/>
      <c r="GT93" s="60"/>
      <c r="HS93" s="60"/>
      <c r="IR93" s="60"/>
    </row>
    <row r="94" spans="1:252" x14ac:dyDescent="0.15">
      <c r="A94" s="27" t="s">
        <v>2</v>
      </c>
      <c r="B94" s="73"/>
      <c r="C94" s="2" t="s">
        <v>3</v>
      </c>
      <c r="D94" s="47">
        <v>1</v>
      </c>
      <c r="E94" s="48" t="s">
        <v>29</v>
      </c>
      <c r="F94" s="47">
        <v>2</v>
      </c>
      <c r="G94" s="48" t="s">
        <v>105</v>
      </c>
      <c r="H94" s="47">
        <v>3</v>
      </c>
      <c r="I94" s="48" t="s">
        <v>212</v>
      </c>
      <c r="J94" s="47">
        <v>4</v>
      </c>
      <c r="K94" s="48" t="s">
        <v>170</v>
      </c>
      <c r="L94" s="47"/>
      <c r="M94" s="48"/>
      <c r="N94" s="47"/>
      <c r="O94" s="48"/>
      <c r="P94" s="47"/>
      <c r="Q94" s="48"/>
      <c r="R94" s="17"/>
      <c r="S94" s="17"/>
      <c r="T94" s="9" t="s">
        <v>4</v>
      </c>
      <c r="U94" s="10" t="s">
        <v>5</v>
      </c>
      <c r="V94" s="42" t="s">
        <v>6</v>
      </c>
      <c r="W94" s="43" t="s">
        <v>7</v>
      </c>
      <c r="X94" s="12" t="s">
        <v>8</v>
      </c>
      <c r="Y94" s="1" t="s">
        <v>6</v>
      </c>
    </row>
    <row r="95" spans="1:252" x14ac:dyDescent="0.15">
      <c r="A95" s="28" t="s">
        <v>23</v>
      </c>
      <c r="B95" s="71"/>
      <c r="C95" s="3"/>
      <c r="D95" s="49"/>
      <c r="E95" s="50" t="s">
        <v>96</v>
      </c>
      <c r="F95" s="49"/>
      <c r="G95" s="50" t="s">
        <v>213</v>
      </c>
      <c r="H95" s="49"/>
      <c r="I95" s="50" t="s">
        <v>214</v>
      </c>
      <c r="J95" s="49"/>
      <c r="K95" s="50" t="s">
        <v>215</v>
      </c>
      <c r="L95" s="49"/>
      <c r="M95" s="50"/>
      <c r="N95" s="49"/>
      <c r="O95" s="50"/>
      <c r="P95" s="49"/>
      <c r="Q95" s="50"/>
      <c r="R95" s="18" t="s">
        <v>10</v>
      </c>
      <c r="S95" s="19" t="s">
        <v>11</v>
      </c>
      <c r="T95" s="14" t="s">
        <v>12</v>
      </c>
      <c r="U95" s="15" t="s">
        <v>13</v>
      </c>
      <c r="V95" s="44" t="s">
        <v>7</v>
      </c>
      <c r="W95" s="39" t="s">
        <v>14</v>
      </c>
      <c r="X95" s="16" t="s">
        <v>15</v>
      </c>
      <c r="Y95" s="4" t="s">
        <v>16</v>
      </c>
    </row>
    <row r="96" spans="1:252" ht="17.25" x14ac:dyDescent="0.2">
      <c r="A96" s="26"/>
      <c r="B96" s="77" t="s">
        <v>51</v>
      </c>
      <c r="C96" s="22">
        <v>2</v>
      </c>
      <c r="D96" s="51"/>
      <c r="E96" s="56">
        <v>11074</v>
      </c>
      <c r="F96" s="54"/>
      <c r="G96" s="56">
        <v>10958</v>
      </c>
      <c r="H96" s="54"/>
      <c r="I96" s="56">
        <v>8280</v>
      </c>
      <c r="J96" s="54"/>
      <c r="K96" s="56">
        <v>1531</v>
      </c>
      <c r="L96" s="54"/>
      <c r="M96" s="56"/>
      <c r="N96" s="54"/>
      <c r="O96" s="56"/>
      <c r="P96" s="54"/>
      <c r="Q96" s="38"/>
      <c r="R96" s="37">
        <f t="shared" ref="R96" si="1">SUM(E96:Q96)</f>
        <v>31843</v>
      </c>
      <c r="S96" s="20"/>
      <c r="T96" s="8"/>
      <c r="U96" s="8"/>
      <c r="V96" s="41"/>
      <c r="W96" s="41"/>
      <c r="X96" s="41"/>
      <c r="Y96" s="20">
        <v>1.1499999999999999</v>
      </c>
    </row>
    <row r="97" spans="1:252" x14ac:dyDescent="0.15">
      <c r="A97" s="61"/>
      <c r="B97" s="75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</row>
    <row r="98" spans="1:252" ht="14.25" x14ac:dyDescent="0.15">
      <c r="A98" s="62"/>
      <c r="B98" s="76" t="s">
        <v>27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AA98" s="60"/>
      <c r="AZ98" s="60"/>
      <c r="BY98" s="60"/>
      <c r="CX98" s="60"/>
      <c r="DW98" s="60"/>
      <c r="EV98" s="60"/>
      <c r="FU98" s="60"/>
      <c r="GT98" s="60"/>
      <c r="HS98" s="60"/>
      <c r="IR98" s="60"/>
    </row>
    <row r="99" spans="1:252" x14ac:dyDescent="0.15">
      <c r="A99" s="27" t="s">
        <v>2</v>
      </c>
      <c r="B99" s="73"/>
      <c r="C99" s="2" t="s">
        <v>3</v>
      </c>
      <c r="D99" s="47">
        <v>1</v>
      </c>
      <c r="E99" s="48" t="s">
        <v>28</v>
      </c>
      <c r="F99" s="47">
        <v>2</v>
      </c>
      <c r="G99" s="48" t="s">
        <v>103</v>
      </c>
      <c r="H99" s="47">
        <v>3</v>
      </c>
      <c r="I99" s="48" t="s">
        <v>103</v>
      </c>
      <c r="J99" s="47">
        <v>4</v>
      </c>
      <c r="K99" s="48" t="s">
        <v>29</v>
      </c>
      <c r="L99" s="47">
        <v>5</v>
      </c>
      <c r="M99" s="48" t="s">
        <v>102</v>
      </c>
      <c r="N99" s="47">
        <v>6</v>
      </c>
      <c r="O99" s="48" t="s">
        <v>29</v>
      </c>
      <c r="P99" s="47">
        <v>7</v>
      </c>
      <c r="Q99" s="48" t="s">
        <v>110</v>
      </c>
      <c r="R99" s="17"/>
      <c r="S99" s="17"/>
      <c r="T99" s="9" t="s">
        <v>4</v>
      </c>
      <c r="U99" s="10" t="s">
        <v>5</v>
      </c>
      <c r="V99" s="42" t="s">
        <v>6</v>
      </c>
      <c r="W99" s="43" t="s">
        <v>7</v>
      </c>
      <c r="X99" s="12" t="s">
        <v>8</v>
      </c>
      <c r="Y99" s="1" t="s">
        <v>6</v>
      </c>
    </row>
    <row r="100" spans="1:252" x14ac:dyDescent="0.15">
      <c r="A100" s="28" t="s">
        <v>23</v>
      </c>
      <c r="B100" s="71"/>
      <c r="C100" s="3"/>
      <c r="D100" s="49"/>
      <c r="E100" s="50" t="s">
        <v>120</v>
      </c>
      <c r="F100" s="49"/>
      <c r="G100" s="50" t="s">
        <v>82</v>
      </c>
      <c r="H100" s="49"/>
      <c r="I100" s="50" t="s">
        <v>119</v>
      </c>
      <c r="J100" s="49"/>
      <c r="K100" s="50" t="s">
        <v>91</v>
      </c>
      <c r="L100" s="49"/>
      <c r="M100" s="50" t="s">
        <v>118</v>
      </c>
      <c r="N100" s="49"/>
      <c r="O100" s="50" t="s">
        <v>59</v>
      </c>
      <c r="P100" s="49"/>
      <c r="Q100" s="50" t="s">
        <v>121</v>
      </c>
      <c r="R100" s="18" t="s">
        <v>10</v>
      </c>
      <c r="S100" s="19" t="s">
        <v>11</v>
      </c>
      <c r="T100" s="14" t="s">
        <v>12</v>
      </c>
      <c r="U100" s="15" t="s">
        <v>13</v>
      </c>
      <c r="V100" s="44" t="s">
        <v>7</v>
      </c>
      <c r="W100" s="39" t="s">
        <v>14</v>
      </c>
      <c r="X100" s="16" t="s">
        <v>15</v>
      </c>
      <c r="Y100" s="4" t="s">
        <v>16</v>
      </c>
    </row>
    <row r="101" spans="1:252" ht="17.25" x14ac:dyDescent="0.2">
      <c r="A101" s="26"/>
      <c r="B101" s="77" t="s">
        <v>130</v>
      </c>
      <c r="C101" s="22"/>
      <c r="D101" s="51"/>
      <c r="E101" s="38">
        <v>8056</v>
      </c>
      <c r="F101" s="53"/>
      <c r="G101" s="38">
        <v>7953</v>
      </c>
      <c r="H101" s="53"/>
      <c r="I101" s="38">
        <v>7833</v>
      </c>
      <c r="J101" s="53"/>
      <c r="K101" s="38">
        <v>7572</v>
      </c>
      <c r="L101" s="53"/>
      <c r="M101" s="38">
        <v>7332</v>
      </c>
      <c r="N101" s="53"/>
      <c r="O101" s="38">
        <v>6545</v>
      </c>
      <c r="P101" s="53"/>
      <c r="Q101" s="38">
        <v>5842</v>
      </c>
      <c r="R101" s="67"/>
      <c r="S101" s="20">
        <v>100</v>
      </c>
      <c r="T101" s="8"/>
      <c r="U101" s="8"/>
      <c r="V101" s="41" t="e">
        <f>SUM(#REF!)</f>
        <v>#REF!</v>
      </c>
      <c r="W101" s="41" t="e">
        <f>SUM(#REF!)</f>
        <v>#REF!</v>
      </c>
      <c r="X101" s="8" t="e">
        <f>SUM(#REF!)</f>
        <v>#REF!</v>
      </c>
      <c r="Y101" s="20">
        <v>1.57</v>
      </c>
    </row>
    <row r="102" spans="1:252" x14ac:dyDescent="0.15">
      <c r="A102" s="27" t="s">
        <v>2</v>
      </c>
      <c r="B102" s="73"/>
      <c r="C102" s="2" t="s">
        <v>3</v>
      </c>
      <c r="D102" s="47">
        <v>8</v>
      </c>
      <c r="E102" s="48" t="s">
        <v>103</v>
      </c>
      <c r="F102" s="47">
        <v>9</v>
      </c>
      <c r="G102" s="48" t="s">
        <v>195</v>
      </c>
      <c r="H102" s="47">
        <v>10</v>
      </c>
      <c r="I102" s="48" t="s">
        <v>29</v>
      </c>
      <c r="J102" s="47">
        <v>11</v>
      </c>
      <c r="K102" s="48" t="s">
        <v>111</v>
      </c>
      <c r="L102" s="47">
        <v>12</v>
      </c>
      <c r="M102" s="48" t="s">
        <v>28</v>
      </c>
      <c r="N102" s="47">
        <v>13</v>
      </c>
      <c r="O102" s="48" t="s">
        <v>29</v>
      </c>
      <c r="P102" s="47"/>
      <c r="Q102" s="48"/>
      <c r="R102" s="17"/>
      <c r="S102" s="17"/>
      <c r="T102" s="9" t="s">
        <v>4</v>
      </c>
      <c r="U102" s="10" t="s">
        <v>5</v>
      </c>
      <c r="V102" s="42" t="s">
        <v>6</v>
      </c>
      <c r="W102" s="43" t="s">
        <v>7</v>
      </c>
      <c r="X102" s="12" t="s">
        <v>8</v>
      </c>
      <c r="Y102" s="1" t="s">
        <v>6</v>
      </c>
    </row>
    <row r="103" spans="1:252" x14ac:dyDescent="0.15">
      <c r="A103" s="28" t="s">
        <v>23</v>
      </c>
      <c r="B103" s="71"/>
      <c r="C103" s="3"/>
      <c r="D103" s="49"/>
      <c r="E103" s="50" t="s">
        <v>194</v>
      </c>
      <c r="F103" s="49"/>
      <c r="G103" s="50" t="s">
        <v>196</v>
      </c>
      <c r="H103" s="49"/>
      <c r="I103" s="50" t="s">
        <v>197</v>
      </c>
      <c r="J103" s="49"/>
      <c r="K103" s="50" t="s">
        <v>198</v>
      </c>
      <c r="L103" s="49"/>
      <c r="M103" s="50" t="s">
        <v>122</v>
      </c>
      <c r="N103" s="49"/>
      <c r="O103" s="50" t="s">
        <v>199</v>
      </c>
      <c r="P103" s="49"/>
      <c r="Q103" s="50"/>
      <c r="R103" s="18" t="s">
        <v>10</v>
      </c>
      <c r="S103" s="19" t="s">
        <v>11</v>
      </c>
      <c r="T103" s="14" t="s">
        <v>12</v>
      </c>
      <c r="U103" s="15" t="s">
        <v>13</v>
      </c>
      <c r="V103" s="44" t="s">
        <v>7</v>
      </c>
      <c r="W103" s="39" t="s">
        <v>14</v>
      </c>
      <c r="X103" s="16" t="s">
        <v>15</v>
      </c>
      <c r="Y103" s="4" t="s">
        <v>16</v>
      </c>
    </row>
    <row r="104" spans="1:252" ht="17.25" x14ac:dyDescent="0.2">
      <c r="A104" s="26"/>
      <c r="B104" s="77" t="s">
        <v>22</v>
      </c>
      <c r="C104" s="22">
        <v>5</v>
      </c>
      <c r="D104" s="51"/>
      <c r="E104" s="38">
        <v>5195</v>
      </c>
      <c r="F104" s="53"/>
      <c r="G104" s="38">
        <v>5147</v>
      </c>
      <c r="H104" s="53"/>
      <c r="I104" s="38">
        <v>4969</v>
      </c>
      <c r="J104" s="53"/>
      <c r="K104" s="38">
        <v>4364</v>
      </c>
      <c r="L104" s="53"/>
      <c r="M104" s="38">
        <v>4258</v>
      </c>
      <c r="N104" s="53"/>
      <c r="O104" s="38">
        <v>1973</v>
      </c>
      <c r="P104" s="53"/>
      <c r="Q104" s="96"/>
      <c r="R104" s="37">
        <f>E104+G104+I104+K104+M104+O104+Q104+Q101+O101+M101+K101+I101+G101+E101</f>
        <v>77039</v>
      </c>
      <c r="S104" s="20">
        <v>100</v>
      </c>
      <c r="T104" s="8"/>
      <c r="U104" s="8"/>
      <c r="V104" s="41" t="e">
        <f>SUM(#REF!)</f>
        <v>#REF!</v>
      </c>
      <c r="W104" s="41" t="e">
        <f>SUM(#REF!)</f>
        <v>#REF!</v>
      </c>
      <c r="X104" s="8" t="e">
        <f>SUM(#REF!)</f>
        <v>#REF!</v>
      </c>
      <c r="Y104" s="20">
        <v>1.57</v>
      </c>
    </row>
    <row r="105" spans="1:252" x14ac:dyDescent="0.15">
      <c r="A105" s="61"/>
      <c r="B105" s="75"/>
      <c r="C105" s="61"/>
      <c r="D105" s="61"/>
      <c r="E105" s="61"/>
      <c r="F105" s="61"/>
      <c r="G105" s="61"/>
      <c r="H105" s="61"/>
      <c r="I105" s="61"/>
      <c r="J105" s="61"/>
      <c r="K105" s="63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1:252" ht="14.25" x14ac:dyDescent="0.15">
      <c r="A106" s="62"/>
      <c r="B106" s="76" t="s">
        <v>40</v>
      </c>
      <c r="C106" s="62"/>
      <c r="D106" s="62"/>
      <c r="E106" s="89"/>
      <c r="F106" s="62"/>
      <c r="G106" s="62"/>
      <c r="H106" s="62"/>
      <c r="I106" s="62"/>
      <c r="J106" s="62"/>
      <c r="K106" s="64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AA106" s="60"/>
      <c r="AZ106" s="60"/>
      <c r="BY106" s="60"/>
      <c r="CX106" s="60"/>
      <c r="DW106" s="60"/>
      <c r="EV106" s="60"/>
      <c r="FU106" s="60"/>
      <c r="GT106" s="60"/>
      <c r="HS106" s="60"/>
      <c r="IR106" s="60"/>
    </row>
    <row r="107" spans="1:252" x14ac:dyDescent="0.15">
      <c r="A107" s="27" t="s">
        <v>2</v>
      </c>
      <c r="B107" s="73"/>
      <c r="C107" s="2" t="s">
        <v>3</v>
      </c>
      <c r="D107" s="47">
        <v>1</v>
      </c>
      <c r="E107" s="48" t="s">
        <v>105</v>
      </c>
      <c r="F107" s="47">
        <v>2</v>
      </c>
      <c r="G107" s="48" t="s">
        <v>105</v>
      </c>
      <c r="H107" s="47">
        <v>3</v>
      </c>
      <c r="I107" s="48" t="s">
        <v>105</v>
      </c>
      <c r="J107" s="47">
        <v>4</v>
      </c>
      <c r="K107" s="48" t="s">
        <v>28</v>
      </c>
      <c r="L107" s="47">
        <v>5</v>
      </c>
      <c r="M107" s="48" t="s">
        <v>102</v>
      </c>
      <c r="N107" s="47">
        <v>6</v>
      </c>
      <c r="O107" s="48" t="s">
        <v>102</v>
      </c>
      <c r="P107" s="47">
        <v>7</v>
      </c>
      <c r="Q107" s="48" t="s">
        <v>28</v>
      </c>
      <c r="R107" s="17"/>
      <c r="S107" s="17"/>
      <c r="T107" s="9" t="s">
        <v>4</v>
      </c>
      <c r="U107" s="10" t="s">
        <v>5</v>
      </c>
      <c r="V107" s="42" t="s">
        <v>6</v>
      </c>
      <c r="W107" s="43" t="s">
        <v>7</v>
      </c>
      <c r="X107" s="12" t="s">
        <v>8</v>
      </c>
      <c r="Y107" s="1" t="s">
        <v>6</v>
      </c>
    </row>
    <row r="108" spans="1:252" x14ac:dyDescent="0.15">
      <c r="A108" s="28" t="s">
        <v>23</v>
      </c>
      <c r="B108" s="71"/>
      <c r="C108" s="3"/>
      <c r="D108" s="49"/>
      <c r="E108" s="50" t="s">
        <v>66</v>
      </c>
      <c r="F108" s="49"/>
      <c r="G108" s="50" t="s">
        <v>114</v>
      </c>
      <c r="H108" s="49"/>
      <c r="I108" s="50" t="s">
        <v>115</v>
      </c>
      <c r="J108" s="49"/>
      <c r="K108" s="50" t="s">
        <v>188</v>
      </c>
      <c r="L108" s="49"/>
      <c r="M108" s="50" t="s">
        <v>117</v>
      </c>
      <c r="N108" s="49"/>
      <c r="O108" s="50" t="s">
        <v>189</v>
      </c>
      <c r="P108" s="49"/>
      <c r="Q108" s="50" t="s">
        <v>116</v>
      </c>
      <c r="R108" s="18" t="s">
        <v>10</v>
      </c>
      <c r="S108" s="19" t="s">
        <v>11</v>
      </c>
      <c r="T108" s="14" t="s">
        <v>12</v>
      </c>
      <c r="U108" s="15" t="s">
        <v>13</v>
      </c>
      <c r="V108" s="44" t="s">
        <v>7</v>
      </c>
      <c r="W108" s="39" t="s">
        <v>14</v>
      </c>
      <c r="X108" s="16" t="s">
        <v>15</v>
      </c>
      <c r="Y108" s="4" t="s">
        <v>16</v>
      </c>
    </row>
    <row r="109" spans="1:252" ht="17.25" x14ac:dyDescent="0.2">
      <c r="A109" s="26"/>
      <c r="B109" s="77" t="s">
        <v>187</v>
      </c>
      <c r="C109" s="22"/>
      <c r="D109" s="51"/>
      <c r="E109" s="38">
        <v>7325</v>
      </c>
      <c r="F109" s="53"/>
      <c r="G109" s="38">
        <v>7062</v>
      </c>
      <c r="H109" s="53"/>
      <c r="I109" s="38">
        <v>6315</v>
      </c>
      <c r="J109" s="53"/>
      <c r="K109" s="38">
        <v>6188</v>
      </c>
      <c r="L109" s="53"/>
      <c r="M109" s="38">
        <v>5790</v>
      </c>
      <c r="N109" s="53"/>
      <c r="O109" s="38">
        <v>5636</v>
      </c>
      <c r="P109" s="53"/>
      <c r="Q109" s="38">
        <v>5590</v>
      </c>
      <c r="R109" s="66"/>
      <c r="S109" s="20"/>
      <c r="T109" s="8">
        <f>SUM(T107:T108)</f>
        <v>0</v>
      </c>
      <c r="U109" s="8">
        <f>SUM(U107:U108)</f>
        <v>0</v>
      </c>
      <c r="V109" s="41">
        <f>SUM(V107:V108)</f>
        <v>0</v>
      </c>
      <c r="W109" s="41">
        <f>SUM(W107:W108)</f>
        <v>0</v>
      </c>
      <c r="X109" s="8">
        <f>SUM(X107:X108)</f>
        <v>0</v>
      </c>
      <c r="Y109" s="20">
        <v>1.91</v>
      </c>
    </row>
    <row r="110" spans="1:252" x14ac:dyDescent="0.15">
      <c r="A110" s="27" t="s">
        <v>2</v>
      </c>
      <c r="B110" s="73"/>
      <c r="C110" s="2" t="s">
        <v>3</v>
      </c>
      <c r="D110" s="47">
        <v>8</v>
      </c>
      <c r="E110" s="48" t="s">
        <v>105</v>
      </c>
      <c r="F110" s="47">
        <v>9</v>
      </c>
      <c r="G110" s="48" t="s">
        <v>29</v>
      </c>
      <c r="H110" s="47">
        <v>10</v>
      </c>
      <c r="I110" s="48" t="s">
        <v>170</v>
      </c>
      <c r="J110" s="47">
        <v>11</v>
      </c>
      <c r="K110" s="48" t="s">
        <v>36</v>
      </c>
      <c r="L110" s="47"/>
      <c r="M110" s="48"/>
      <c r="N110" s="47"/>
      <c r="O110" s="48"/>
      <c r="P110" s="47"/>
      <c r="Q110" s="48"/>
      <c r="R110" s="17"/>
      <c r="S110" s="17"/>
      <c r="T110" s="9" t="s">
        <v>4</v>
      </c>
      <c r="U110" s="10" t="s">
        <v>5</v>
      </c>
      <c r="V110" s="42" t="s">
        <v>6</v>
      </c>
      <c r="W110" s="43" t="s">
        <v>7</v>
      </c>
      <c r="X110" s="12" t="s">
        <v>8</v>
      </c>
      <c r="Y110" s="1" t="s">
        <v>6</v>
      </c>
    </row>
    <row r="111" spans="1:252" x14ac:dyDescent="0.15">
      <c r="A111" s="28" t="s">
        <v>23</v>
      </c>
      <c r="B111" s="71"/>
      <c r="C111" s="3"/>
      <c r="D111" s="49"/>
      <c r="E111" s="97" t="s">
        <v>190</v>
      </c>
      <c r="F111" s="49"/>
      <c r="G111" s="50" t="s">
        <v>191</v>
      </c>
      <c r="H111" s="49"/>
      <c r="I111" s="50" t="s">
        <v>192</v>
      </c>
      <c r="J111" s="49"/>
      <c r="K111" s="50" t="s">
        <v>193</v>
      </c>
      <c r="L111" s="49"/>
      <c r="M111" s="50"/>
      <c r="N111" s="49"/>
      <c r="O111" s="50"/>
      <c r="P111" s="49"/>
      <c r="Q111" s="50"/>
      <c r="R111" s="18" t="s">
        <v>10</v>
      </c>
      <c r="S111" s="19" t="s">
        <v>11</v>
      </c>
      <c r="T111" s="14" t="s">
        <v>12</v>
      </c>
      <c r="U111" s="15" t="s">
        <v>13</v>
      </c>
      <c r="V111" s="44" t="s">
        <v>7</v>
      </c>
      <c r="W111" s="39" t="s">
        <v>14</v>
      </c>
      <c r="X111" s="16" t="s">
        <v>15</v>
      </c>
      <c r="Y111" s="4" t="s">
        <v>16</v>
      </c>
    </row>
    <row r="112" spans="1:252" ht="17.25" x14ac:dyDescent="0.2">
      <c r="A112" s="26"/>
      <c r="B112" s="77" t="s">
        <v>41</v>
      </c>
      <c r="C112" s="22">
        <v>3</v>
      </c>
      <c r="D112" s="51"/>
      <c r="E112" s="38">
        <v>4390</v>
      </c>
      <c r="F112" s="53"/>
      <c r="G112" s="38">
        <v>3887</v>
      </c>
      <c r="H112" s="53"/>
      <c r="I112" s="38">
        <v>3630</v>
      </c>
      <c r="J112" s="53"/>
      <c r="K112" s="38">
        <v>629</v>
      </c>
      <c r="L112" s="53"/>
      <c r="M112" s="38"/>
      <c r="N112" s="53"/>
      <c r="O112" s="38"/>
      <c r="P112" s="53"/>
      <c r="Q112" s="38"/>
      <c r="R112" s="66">
        <f>E112+G112+I112+K112+M112+O112+Q112+E109+G109+I109+K109+M109+O109+Q109</f>
        <v>56442</v>
      </c>
      <c r="S112" s="20"/>
      <c r="T112" s="8">
        <f>SUM(T110:T111)</f>
        <v>0</v>
      </c>
      <c r="U112" s="8">
        <f>SUM(U110:U111)</f>
        <v>0</v>
      </c>
      <c r="V112" s="41">
        <f>SUM(V110:V111)</f>
        <v>0</v>
      </c>
      <c r="W112" s="41">
        <f>SUM(W110:W111)</f>
        <v>0</v>
      </c>
      <c r="X112" s="8">
        <f>SUM(X110:X111)</f>
        <v>0</v>
      </c>
      <c r="Y112" s="20">
        <v>1.91</v>
      </c>
    </row>
    <row r="113" spans="1:252" x14ac:dyDescent="0.15">
      <c r="A113" s="61"/>
      <c r="B113" s="75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1:252" ht="14.25" x14ac:dyDescent="0.15">
      <c r="A114" s="62"/>
      <c r="B114" s="76" t="s">
        <v>45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AA114" s="60"/>
      <c r="AZ114" s="60"/>
      <c r="BY114" s="60"/>
      <c r="CX114" s="60"/>
      <c r="DW114" s="60"/>
      <c r="EV114" s="60"/>
      <c r="FU114" s="60"/>
      <c r="GT114" s="60"/>
      <c r="HS114" s="60"/>
      <c r="IR114" s="60"/>
    </row>
    <row r="115" spans="1:252" x14ac:dyDescent="0.15">
      <c r="A115" s="27" t="s">
        <v>2</v>
      </c>
      <c r="B115" s="73"/>
      <c r="C115" s="2" t="s">
        <v>3</v>
      </c>
      <c r="D115" s="47">
        <v>1</v>
      </c>
      <c r="E115" s="48" t="s">
        <v>28</v>
      </c>
      <c r="F115" s="47">
        <v>2</v>
      </c>
      <c r="G115" s="48" t="s">
        <v>105</v>
      </c>
      <c r="H115" s="47">
        <v>3</v>
      </c>
      <c r="I115" s="48" t="s">
        <v>105</v>
      </c>
      <c r="J115" s="47">
        <v>4</v>
      </c>
      <c r="K115" s="48" t="s">
        <v>105</v>
      </c>
      <c r="L115" s="47">
        <v>5</v>
      </c>
      <c r="M115" s="48" t="s">
        <v>108</v>
      </c>
      <c r="N115" s="47">
        <v>6</v>
      </c>
      <c r="O115" s="48" t="s">
        <v>183</v>
      </c>
      <c r="P115" s="47"/>
      <c r="Q115" s="48"/>
      <c r="R115" s="17"/>
      <c r="S115" s="17"/>
      <c r="T115" s="9" t="s">
        <v>4</v>
      </c>
      <c r="U115" s="10" t="s">
        <v>5</v>
      </c>
      <c r="V115" s="42" t="s">
        <v>6</v>
      </c>
      <c r="W115" s="43" t="s">
        <v>7</v>
      </c>
      <c r="X115" s="12" t="s">
        <v>8</v>
      </c>
      <c r="Y115" s="1" t="s">
        <v>6</v>
      </c>
    </row>
    <row r="116" spans="1:252" x14ac:dyDescent="0.15">
      <c r="A116" s="28" t="s">
        <v>23</v>
      </c>
      <c r="B116" s="71"/>
      <c r="C116" s="3"/>
      <c r="D116" s="49"/>
      <c r="E116" s="50" t="s">
        <v>143</v>
      </c>
      <c r="F116" s="49"/>
      <c r="G116" s="50" t="s">
        <v>73</v>
      </c>
      <c r="H116" s="49"/>
      <c r="I116" s="50" t="s">
        <v>60</v>
      </c>
      <c r="J116" s="49"/>
      <c r="K116" s="50" t="s">
        <v>145</v>
      </c>
      <c r="L116" s="49"/>
      <c r="M116" s="50" t="s">
        <v>144</v>
      </c>
      <c r="N116" s="49"/>
      <c r="O116" s="50" t="s">
        <v>229</v>
      </c>
      <c r="P116" s="49"/>
      <c r="Q116" s="50"/>
      <c r="R116" s="18" t="s">
        <v>10</v>
      </c>
      <c r="S116" s="19" t="s">
        <v>11</v>
      </c>
      <c r="T116" s="14" t="s">
        <v>12</v>
      </c>
      <c r="U116" s="15" t="s">
        <v>13</v>
      </c>
      <c r="V116" s="44" t="s">
        <v>7</v>
      </c>
      <c r="W116" s="39" t="s">
        <v>14</v>
      </c>
      <c r="X116" s="16" t="s">
        <v>15</v>
      </c>
      <c r="Y116" s="4" t="s">
        <v>16</v>
      </c>
    </row>
    <row r="117" spans="1:252" ht="17.25" x14ac:dyDescent="0.2">
      <c r="A117" s="26"/>
      <c r="B117" s="77" t="s">
        <v>142</v>
      </c>
      <c r="C117" s="22">
        <v>3</v>
      </c>
      <c r="D117" s="51"/>
      <c r="E117" s="38">
        <v>11732</v>
      </c>
      <c r="F117" s="53"/>
      <c r="G117" s="38">
        <v>10176</v>
      </c>
      <c r="H117" s="53"/>
      <c r="I117" s="38">
        <v>9959</v>
      </c>
      <c r="J117" s="53"/>
      <c r="K117" s="38">
        <v>7459</v>
      </c>
      <c r="L117" s="53"/>
      <c r="M117" s="38">
        <v>7331</v>
      </c>
      <c r="N117" s="53"/>
      <c r="O117" s="38">
        <v>6961</v>
      </c>
      <c r="P117" s="53"/>
      <c r="Q117" s="38"/>
      <c r="R117" s="66">
        <f>SUM(E117:Q117)</f>
        <v>53618</v>
      </c>
      <c r="S117" s="20">
        <v>100</v>
      </c>
      <c r="T117" s="8">
        <v>0</v>
      </c>
      <c r="U117" s="8">
        <v>0</v>
      </c>
      <c r="V117" s="41">
        <f>SUM(V116:V116)</f>
        <v>0</v>
      </c>
      <c r="W117" s="41">
        <f>SUM(W116:W116)</f>
        <v>0</v>
      </c>
      <c r="X117" s="8">
        <v>5</v>
      </c>
      <c r="Y117" s="20">
        <v>1.41</v>
      </c>
    </row>
    <row r="118" spans="1:252" x14ac:dyDescent="0.15">
      <c r="A118" s="61"/>
      <c r="B118" s="75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</row>
    <row r="119" spans="1:252" ht="14.25" x14ac:dyDescent="0.15">
      <c r="A119" s="62"/>
      <c r="B119" s="76" t="s">
        <v>48</v>
      </c>
      <c r="C119" s="62"/>
      <c r="D119" s="62"/>
      <c r="E119" s="89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AA119" s="60"/>
      <c r="AZ119" s="60"/>
      <c r="BY119" s="60"/>
      <c r="CX119" s="60"/>
      <c r="DW119" s="60"/>
      <c r="EV119" s="60"/>
      <c r="FU119" s="60"/>
      <c r="GT119" s="60"/>
      <c r="HS119" s="60"/>
      <c r="IR119" s="60"/>
    </row>
    <row r="120" spans="1:252" x14ac:dyDescent="0.15">
      <c r="A120" s="27" t="s">
        <v>2</v>
      </c>
      <c r="B120" s="73"/>
      <c r="C120" s="2" t="s">
        <v>3</v>
      </c>
      <c r="D120" s="47">
        <v>1</v>
      </c>
      <c r="E120" s="48" t="s">
        <v>105</v>
      </c>
      <c r="F120" s="47">
        <v>2</v>
      </c>
      <c r="G120" s="48" t="s">
        <v>105</v>
      </c>
      <c r="H120" s="47">
        <v>3</v>
      </c>
      <c r="I120" s="48" t="s">
        <v>29</v>
      </c>
      <c r="J120" s="47">
        <v>4</v>
      </c>
      <c r="K120" s="48" t="s">
        <v>102</v>
      </c>
      <c r="L120" s="47">
        <v>5</v>
      </c>
      <c r="M120" s="48" t="s">
        <v>29</v>
      </c>
      <c r="N120" s="47">
        <v>6</v>
      </c>
      <c r="O120" s="48" t="s">
        <v>102</v>
      </c>
      <c r="P120" s="47">
        <v>7</v>
      </c>
      <c r="Q120" s="48" t="s">
        <v>29</v>
      </c>
      <c r="R120" s="17"/>
      <c r="S120" s="17"/>
      <c r="T120" s="9" t="s">
        <v>4</v>
      </c>
      <c r="U120" s="10" t="s">
        <v>5</v>
      </c>
      <c r="V120" s="42" t="s">
        <v>6</v>
      </c>
      <c r="W120" s="43" t="s">
        <v>7</v>
      </c>
      <c r="X120" s="12" t="s">
        <v>8</v>
      </c>
      <c r="Y120" s="1" t="s">
        <v>6</v>
      </c>
    </row>
    <row r="121" spans="1:252" x14ac:dyDescent="0.15">
      <c r="A121" s="28" t="s">
        <v>23</v>
      </c>
      <c r="B121" s="71"/>
      <c r="C121" s="3"/>
      <c r="D121" s="49"/>
      <c r="E121" s="50" t="s">
        <v>137</v>
      </c>
      <c r="F121" s="49"/>
      <c r="G121" s="50" t="s">
        <v>139</v>
      </c>
      <c r="H121" s="49"/>
      <c r="I121" s="50" t="s">
        <v>138</v>
      </c>
      <c r="J121" s="49"/>
      <c r="K121" s="50" t="s">
        <v>225</v>
      </c>
      <c r="L121" s="49"/>
      <c r="M121" s="50" t="s">
        <v>140</v>
      </c>
      <c r="N121" s="49"/>
      <c r="O121" s="50" t="s">
        <v>226</v>
      </c>
      <c r="P121" s="49"/>
      <c r="Q121" s="50" t="s">
        <v>227</v>
      </c>
      <c r="R121" s="18" t="s">
        <v>10</v>
      </c>
      <c r="S121" s="19" t="s">
        <v>11</v>
      </c>
      <c r="T121" s="14" t="s">
        <v>12</v>
      </c>
      <c r="U121" s="15" t="s">
        <v>13</v>
      </c>
      <c r="V121" s="44" t="s">
        <v>7</v>
      </c>
      <c r="W121" s="39" t="s">
        <v>14</v>
      </c>
      <c r="X121" s="16" t="s">
        <v>15</v>
      </c>
      <c r="Y121" s="4" t="s">
        <v>16</v>
      </c>
    </row>
    <row r="122" spans="1:252" ht="17.25" x14ac:dyDescent="0.2">
      <c r="A122" s="26"/>
      <c r="B122" s="77" t="s">
        <v>141</v>
      </c>
      <c r="C122" s="22"/>
      <c r="D122" s="51"/>
      <c r="E122" s="38">
        <v>13555</v>
      </c>
      <c r="F122" s="53"/>
      <c r="G122" s="38">
        <v>13313</v>
      </c>
      <c r="H122" s="53"/>
      <c r="I122" s="38">
        <v>11315</v>
      </c>
      <c r="J122" s="53"/>
      <c r="K122" s="38">
        <v>9111</v>
      </c>
      <c r="L122" s="53"/>
      <c r="M122" s="38">
        <v>8785</v>
      </c>
      <c r="N122" s="53"/>
      <c r="O122" s="38">
        <v>7434</v>
      </c>
      <c r="P122" s="53"/>
      <c r="Q122" s="38">
        <v>7148</v>
      </c>
      <c r="R122" s="66"/>
      <c r="S122" s="20"/>
      <c r="T122" s="8"/>
      <c r="U122" s="8"/>
      <c r="V122" s="41" t="e">
        <f>SUM(#REF!)</f>
        <v>#REF!</v>
      </c>
      <c r="W122" s="41" t="e">
        <f>SUM(#REF!)</f>
        <v>#REF!</v>
      </c>
      <c r="X122" s="41" t="e">
        <f>SUM(#REF!)</f>
        <v>#REF!</v>
      </c>
      <c r="Y122" s="20">
        <v>1.23</v>
      </c>
    </row>
    <row r="123" spans="1:252" x14ac:dyDescent="0.15">
      <c r="A123" s="27" t="s">
        <v>2</v>
      </c>
      <c r="B123" s="73"/>
      <c r="C123" s="2" t="s">
        <v>3</v>
      </c>
      <c r="D123" s="47">
        <v>8</v>
      </c>
      <c r="E123" s="48" t="s">
        <v>102</v>
      </c>
      <c r="F123" s="47"/>
      <c r="G123" s="48"/>
      <c r="H123" s="47"/>
      <c r="I123" s="48"/>
      <c r="J123" s="47"/>
      <c r="K123" s="48"/>
      <c r="L123" s="47"/>
      <c r="M123" s="48"/>
      <c r="N123" s="47"/>
      <c r="O123" s="48"/>
      <c r="P123" s="47"/>
      <c r="Q123" s="48"/>
      <c r="R123" s="17"/>
      <c r="S123" s="17"/>
      <c r="T123" s="9" t="s">
        <v>4</v>
      </c>
      <c r="U123" s="10" t="s">
        <v>5</v>
      </c>
      <c r="V123" s="42" t="s">
        <v>6</v>
      </c>
      <c r="W123" s="43" t="s">
        <v>7</v>
      </c>
      <c r="X123" s="12" t="s">
        <v>8</v>
      </c>
      <c r="Y123" s="1" t="s">
        <v>6</v>
      </c>
    </row>
    <row r="124" spans="1:252" x14ac:dyDescent="0.15">
      <c r="A124" s="28" t="s">
        <v>23</v>
      </c>
      <c r="B124" s="71"/>
      <c r="C124" s="3"/>
      <c r="D124" s="49"/>
      <c r="E124" s="50" t="s">
        <v>228</v>
      </c>
      <c r="F124" s="49"/>
      <c r="G124" s="50"/>
      <c r="H124" s="49"/>
      <c r="I124" s="50"/>
      <c r="J124" s="49"/>
      <c r="K124" s="50"/>
      <c r="L124" s="49"/>
      <c r="M124" s="50"/>
      <c r="N124" s="49"/>
      <c r="O124" s="50"/>
      <c r="P124" s="49"/>
      <c r="Q124" s="50"/>
      <c r="R124" s="18" t="s">
        <v>10</v>
      </c>
      <c r="S124" s="19" t="s">
        <v>11</v>
      </c>
      <c r="T124" s="14" t="s">
        <v>12</v>
      </c>
      <c r="U124" s="15" t="s">
        <v>13</v>
      </c>
      <c r="V124" s="44" t="s">
        <v>7</v>
      </c>
      <c r="W124" s="39" t="s">
        <v>14</v>
      </c>
      <c r="X124" s="16" t="s">
        <v>15</v>
      </c>
      <c r="Y124" s="4" t="s">
        <v>16</v>
      </c>
    </row>
    <row r="125" spans="1:252" ht="17.25" x14ac:dyDescent="0.2">
      <c r="A125" s="26"/>
      <c r="B125" s="77" t="s">
        <v>50</v>
      </c>
      <c r="C125" s="22">
        <v>5</v>
      </c>
      <c r="D125" s="51"/>
      <c r="E125" s="38">
        <v>6908</v>
      </c>
      <c r="F125" s="53"/>
      <c r="G125" s="38"/>
      <c r="H125" s="53"/>
      <c r="I125" s="38"/>
      <c r="J125" s="53"/>
      <c r="K125" s="38"/>
      <c r="L125" s="53"/>
      <c r="M125" s="38"/>
      <c r="N125" s="53"/>
      <c r="O125" s="38"/>
      <c r="P125" s="53"/>
      <c r="Q125" s="38"/>
      <c r="R125" s="66">
        <f>SUM(E125:Q125)+E122+G122+I122+K122+M122+O122+Q122</f>
        <v>77569</v>
      </c>
      <c r="S125" s="20"/>
      <c r="T125" s="8"/>
      <c r="U125" s="8"/>
      <c r="V125" s="41" t="e">
        <f>SUM(#REF!)</f>
        <v>#REF!</v>
      </c>
      <c r="W125" s="41" t="e">
        <f>SUM(#REF!)</f>
        <v>#REF!</v>
      </c>
      <c r="X125" s="41" t="e">
        <f>SUM(#REF!)</f>
        <v>#REF!</v>
      </c>
      <c r="Y125" s="20">
        <v>1.23</v>
      </c>
    </row>
    <row r="126" spans="1:252" x14ac:dyDescent="0.15">
      <c r="A126" s="61"/>
      <c r="B126" s="75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2" ht="14.25" x14ac:dyDescent="0.15">
      <c r="A127" s="62"/>
      <c r="B127" s="76" t="s">
        <v>61</v>
      </c>
      <c r="C127" s="62"/>
      <c r="D127" s="62"/>
      <c r="E127" s="89"/>
      <c r="F127" s="62"/>
      <c r="G127" s="62"/>
      <c r="H127" s="62"/>
      <c r="I127" s="62"/>
      <c r="J127" s="62"/>
      <c r="K127" s="64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AA127" s="60"/>
      <c r="AZ127" s="60"/>
      <c r="BY127" s="60"/>
      <c r="CX127" s="60"/>
      <c r="DW127" s="60"/>
      <c r="EV127" s="60"/>
      <c r="FU127" s="60"/>
      <c r="GT127" s="60"/>
      <c r="HS127" s="60"/>
      <c r="IR127" s="60"/>
    </row>
    <row r="128" spans="1:252" x14ac:dyDescent="0.15">
      <c r="A128" s="27" t="s">
        <v>2</v>
      </c>
      <c r="B128" s="73"/>
      <c r="C128" s="2" t="s">
        <v>3</v>
      </c>
      <c r="D128" s="47">
        <v>1</v>
      </c>
      <c r="E128" s="48" t="s">
        <v>102</v>
      </c>
      <c r="F128" s="47">
        <v>2</v>
      </c>
      <c r="G128" s="48" t="s">
        <v>28</v>
      </c>
      <c r="H128" s="47">
        <v>3</v>
      </c>
      <c r="I128" s="48" t="s">
        <v>104</v>
      </c>
      <c r="J128" s="47">
        <v>4</v>
      </c>
      <c r="K128" s="48" t="s">
        <v>29</v>
      </c>
      <c r="L128" s="47">
        <v>5</v>
      </c>
      <c r="M128" s="48" t="s">
        <v>105</v>
      </c>
      <c r="N128" s="47">
        <v>6</v>
      </c>
      <c r="O128" s="48" t="s">
        <v>105</v>
      </c>
      <c r="P128" s="47">
        <v>7</v>
      </c>
      <c r="Q128" s="48" t="s">
        <v>105</v>
      </c>
      <c r="R128" s="17"/>
      <c r="S128" s="17"/>
      <c r="T128" s="9" t="s">
        <v>4</v>
      </c>
      <c r="U128" s="10" t="s">
        <v>5</v>
      </c>
      <c r="V128" s="42" t="s">
        <v>6</v>
      </c>
      <c r="W128" s="43" t="s">
        <v>7</v>
      </c>
      <c r="X128" s="12" t="s">
        <v>8</v>
      </c>
      <c r="Y128" s="1" t="s">
        <v>6</v>
      </c>
    </row>
    <row r="129" spans="1:25" x14ac:dyDescent="0.15">
      <c r="A129" s="28" t="s">
        <v>23</v>
      </c>
      <c r="B129" s="71"/>
      <c r="C129" s="3"/>
      <c r="D129" s="49"/>
      <c r="E129" s="50" t="s">
        <v>64</v>
      </c>
      <c r="F129" s="49"/>
      <c r="G129" s="50" t="s">
        <v>63</v>
      </c>
      <c r="H129" s="49"/>
      <c r="I129" s="50" t="s">
        <v>132</v>
      </c>
      <c r="J129" s="49"/>
      <c r="K129" s="50" t="s">
        <v>134</v>
      </c>
      <c r="L129" s="49"/>
      <c r="M129" s="50" t="s">
        <v>133</v>
      </c>
      <c r="N129" s="49"/>
      <c r="O129" s="50" t="s">
        <v>216</v>
      </c>
      <c r="P129" s="49"/>
      <c r="Q129" s="50" t="s">
        <v>217</v>
      </c>
      <c r="R129" s="18" t="s">
        <v>10</v>
      </c>
      <c r="S129" s="19" t="s">
        <v>11</v>
      </c>
      <c r="T129" s="14" t="s">
        <v>12</v>
      </c>
      <c r="U129" s="15" t="s">
        <v>13</v>
      </c>
      <c r="V129" s="44" t="s">
        <v>7</v>
      </c>
      <c r="W129" s="39" t="s">
        <v>14</v>
      </c>
      <c r="X129" s="16" t="s">
        <v>15</v>
      </c>
      <c r="Y129" s="4" t="s">
        <v>16</v>
      </c>
    </row>
    <row r="130" spans="1:25" ht="17.25" x14ac:dyDescent="0.2">
      <c r="A130" s="26"/>
      <c r="B130" s="77" t="s">
        <v>131</v>
      </c>
      <c r="C130" s="22"/>
      <c r="D130" s="51"/>
      <c r="E130" s="38">
        <v>14849</v>
      </c>
      <c r="F130" s="53"/>
      <c r="G130" s="38">
        <v>11427</v>
      </c>
      <c r="H130" s="53"/>
      <c r="I130" s="38">
        <v>10048</v>
      </c>
      <c r="J130" s="53"/>
      <c r="K130" s="38">
        <v>9376</v>
      </c>
      <c r="L130" s="53"/>
      <c r="M130" s="38">
        <v>6951</v>
      </c>
      <c r="N130" s="53"/>
      <c r="O130" s="38">
        <v>6883</v>
      </c>
      <c r="P130" s="53"/>
      <c r="Q130" s="38">
        <v>5665</v>
      </c>
      <c r="R130" s="67"/>
      <c r="S130" s="20"/>
      <c r="T130" s="8">
        <f>SUM(T128:T129)</f>
        <v>0</v>
      </c>
      <c r="U130" s="8">
        <f>SUM(U128:U129)</f>
        <v>0</v>
      </c>
      <c r="V130" s="41">
        <f>SUM(V128:V129)</f>
        <v>0</v>
      </c>
      <c r="W130" s="41">
        <f>SUM(W128:W129)</f>
        <v>0</v>
      </c>
      <c r="X130" s="8">
        <f>SUM(X128:X129)</f>
        <v>0</v>
      </c>
      <c r="Y130" s="20">
        <v>1.91</v>
      </c>
    </row>
    <row r="131" spans="1:25" x14ac:dyDescent="0.15">
      <c r="A131" s="27" t="s">
        <v>2</v>
      </c>
      <c r="B131" s="73"/>
      <c r="C131" s="2" t="s">
        <v>3</v>
      </c>
      <c r="D131" s="47">
        <v>8</v>
      </c>
      <c r="E131" s="48" t="s">
        <v>102</v>
      </c>
      <c r="F131" s="47">
        <v>9</v>
      </c>
      <c r="G131" s="48" t="s">
        <v>29</v>
      </c>
      <c r="H131" s="47">
        <v>10</v>
      </c>
      <c r="I131" s="48" t="s">
        <v>154</v>
      </c>
      <c r="J131" s="47"/>
      <c r="K131" s="48"/>
      <c r="L131" s="47"/>
      <c r="M131" s="48"/>
      <c r="N131" s="47"/>
      <c r="O131" s="48"/>
      <c r="P131" s="47"/>
      <c r="Q131" s="48"/>
      <c r="R131" s="17"/>
    </row>
    <row r="132" spans="1:25" x14ac:dyDescent="0.15">
      <c r="A132" s="28" t="s">
        <v>23</v>
      </c>
      <c r="B132" s="71"/>
      <c r="C132" s="3"/>
      <c r="D132" s="49"/>
      <c r="E132" s="50" t="s">
        <v>218</v>
      </c>
      <c r="F132" s="49"/>
      <c r="G132" s="50" t="s">
        <v>219</v>
      </c>
      <c r="H132" s="49"/>
      <c r="I132" s="50" t="s">
        <v>220</v>
      </c>
      <c r="J132" s="49"/>
      <c r="K132" s="50"/>
      <c r="L132" s="49"/>
      <c r="M132" s="50"/>
      <c r="N132" s="49"/>
      <c r="O132" s="50"/>
      <c r="P132" s="49"/>
      <c r="Q132" s="50"/>
      <c r="R132" s="18" t="s">
        <v>10</v>
      </c>
    </row>
    <row r="133" spans="1:25" ht="17.25" x14ac:dyDescent="0.2">
      <c r="A133" s="26"/>
      <c r="B133" s="77" t="s">
        <v>62</v>
      </c>
      <c r="C133" s="22">
        <v>4</v>
      </c>
      <c r="D133" s="51"/>
      <c r="E133" s="38">
        <v>4316</v>
      </c>
      <c r="F133" s="53"/>
      <c r="G133" s="38">
        <v>2018</v>
      </c>
      <c r="H133" s="53"/>
      <c r="I133" s="38">
        <v>363</v>
      </c>
      <c r="J133" s="53"/>
      <c r="K133" s="38"/>
      <c r="L133" s="53"/>
      <c r="M133" s="38"/>
      <c r="N133" s="53"/>
      <c r="O133" s="38"/>
      <c r="P133" s="53"/>
      <c r="Q133" s="38"/>
      <c r="R133" s="37">
        <f>SUM(E133:Q133)+E130+G130+I130+K130+M130+O130+Q130</f>
        <v>71896</v>
      </c>
    </row>
  </sheetData>
  <phoneticPr fontId="3"/>
  <pageMargins left="0.19685039370078741" right="0.19685039370078741" top="0.98425196850393704" bottom="0.6692913385826772" header="0.51181102362204722" footer="0.51181102362204722"/>
  <pageSetup paperSize="9" scale="60" orientation="landscape" horizontalDpi="300" verticalDpi="300" r:id="rId1"/>
  <headerFooter alignWithMargins="0"/>
  <rowBreaks count="2" manualBreakCount="2">
    <brk id="55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kengik</vt:lpstr>
      <vt:lpstr>A201.</vt:lpstr>
      <vt:lpstr>kengik!Print_Titles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千葉県</cp:lastModifiedBy>
  <cp:lastPrinted>2018-11-26T04:11:18Z</cp:lastPrinted>
  <dcterms:created xsi:type="dcterms:W3CDTF">2018-11-06T01:14:22Z</dcterms:created>
  <dcterms:modified xsi:type="dcterms:W3CDTF">2018-11-29T05:39:56Z</dcterms:modified>
</cp:coreProperties>
</file>