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700" windowHeight="8100" activeTab="0"/>
  </bookViews>
  <sheets>
    <sheet name="３２条帳簿等" sheetId="1" r:id="rId1"/>
    <sheet name="別紙" sheetId="2" r:id="rId2"/>
    <sheet name="Sheet3" sheetId="3" r:id="rId3"/>
  </sheets>
  <definedNames>
    <definedName name="_xlnm.Print_Area" localSheetId="0">'３２条帳簿等'!$A$1:$C$47</definedName>
  </definedNames>
  <calcPr fullCalcOnLoad="1"/>
</workbook>
</file>

<file path=xl/sharedStrings.xml><?xml version="1.0" encoding="utf-8"?>
<sst xmlns="http://schemas.openxmlformats.org/spreadsheetml/2006/main" count="122" uniqueCount="118">
  <si>
    <t>一日の砂利の採取実績</t>
  </si>
  <si>
    <t>切込</t>
  </si>
  <si>
    <t>業務主任者が砂利採取場において砂利の採取に従事する者を監督した日時およびその内容</t>
  </si>
  <si>
    <t>警戒標識</t>
  </si>
  <si>
    <t>立入防護柵</t>
  </si>
  <si>
    <t>汚濁水処理量</t>
  </si>
  <si>
    <t>原石堆積状況</t>
  </si>
  <si>
    <t>薬品名及び投入量</t>
  </si>
  <si>
    <t>脱水ケーキの発生量</t>
  </si>
  <si>
    <t>脱水ケーキの堆積等処理状況</t>
  </si>
  <si>
    <t>掘削の進捗状況</t>
  </si>
  <si>
    <t>沈澱池の点検・管理状況</t>
  </si>
  <si>
    <t>製品の堆積状況</t>
  </si>
  <si>
    <t>埋めもどし関係</t>
  </si>
  <si>
    <t>その他</t>
  </si>
  <si>
    <t>砂利の採取に伴う災害が発生した場合にあっては、災害の状況、その原因およびそれに対して講じた措置</t>
  </si>
  <si>
    <t>発生日時</t>
  </si>
  <si>
    <t>作業区分</t>
  </si>
  <si>
    <t>災害の内容</t>
  </si>
  <si>
    <t>原因</t>
  </si>
  <si>
    <t>講じた措置</t>
  </si>
  <si>
    <t>採取総量</t>
  </si>
  <si>
    <t>洗浄</t>
  </si>
  <si>
    <t>　移入原砂</t>
  </si>
  <si>
    <t>　購入原砂</t>
  </si>
  <si>
    <t>　砂利</t>
  </si>
  <si>
    <t>　砂</t>
  </si>
  <si>
    <t>指示内容</t>
  </si>
  <si>
    <t>表土等の除去土砂の処理関係</t>
  </si>
  <si>
    <t>項目</t>
  </si>
  <si>
    <t>措置内容</t>
  </si>
  <si>
    <t>関係作業従事者数</t>
  </si>
  <si>
    <t>場内の砂塵の状況</t>
  </si>
  <si>
    <t>作業員の充足状況</t>
  </si>
  <si>
    <t>防災教育の実施状況</t>
  </si>
  <si>
    <t>採取場区域標識</t>
  </si>
  <si>
    <t>ヘドロの処理状況</t>
  </si>
  <si>
    <t>発生場所</t>
  </si>
  <si>
    <t>小段幅、小段の間隔</t>
  </si>
  <si>
    <t>投入水量、補給水量の状況</t>
  </si>
  <si>
    <t>沈砂池の状況（有効容量、立入防護柵等）</t>
  </si>
  <si>
    <t>製品の積込状況（過積載、水垂れ）</t>
  </si>
  <si>
    <t>場内の散水状況</t>
  </si>
  <si>
    <t>集水区域の状況</t>
  </si>
  <si>
    <t>製品の水切り状況</t>
  </si>
  <si>
    <t>採　　取　　場　　名</t>
  </si>
  <si>
    <t>落とし込み高さ</t>
  </si>
  <si>
    <t>法面の帯砂の状況</t>
  </si>
  <si>
    <t>業務状況報告書の作成</t>
  </si>
  <si>
    <t>災害の防止のために講じた措置</t>
  </si>
  <si>
    <t>汚濁水の処理関係</t>
  </si>
  <si>
    <t>周辺の人家・農地・道路等への影響の有無</t>
  </si>
  <si>
    <t>２　砂利採取監督計画書に基づく監督の実施（実施項目に「✔」を付す）</t>
  </si>
  <si>
    <t>移入等の原砂量　計</t>
  </si>
  <si>
    <t>別紙</t>
  </si>
  <si>
    <t>　別紙のとおり</t>
  </si>
  <si>
    <t>監督内容（該当項目に「✔」）</t>
  </si>
  <si>
    <t>道路の清掃状況</t>
  </si>
  <si>
    <t>１　砂利採取法第32条の帳簿</t>
  </si>
  <si>
    <t>天候（晴雨、気温）</t>
  </si>
  <si>
    <t>監督日：平成２０年４月１日</t>
  </si>
  <si>
    <t>千葉　太郎</t>
  </si>
  <si>
    <t>記載例の元数値</t>
  </si>
  <si>
    <t>掘削土量</t>
  </si>
  <si>
    <t>移入原砂</t>
  </si>
  <si>
    <t>購入原砂</t>
  </si>
  <si>
    <t>原砂合計</t>
  </si>
  <si>
    <t>原砂</t>
  </si>
  <si>
    <t>表土</t>
  </si>
  <si>
    <t>廃土</t>
  </si>
  <si>
    <t>期間</t>
  </si>
  <si>
    <t>1年</t>
  </si>
  <si>
    <t>掘削作業日数</t>
  </si>
  <si>
    <t>洗浄作業日数</t>
  </si>
  <si>
    <t>切込</t>
  </si>
  <si>
    <t>洗浄　計</t>
  </si>
  <si>
    <t>砂</t>
  </si>
  <si>
    <t>砂利</t>
  </si>
  <si>
    <t>採取量合計</t>
  </si>
  <si>
    <t>一日当たり換算</t>
  </si>
  <si>
    <t>10時15分から</t>
  </si>
  <si>
    <t>12時00分まで</t>
  </si>
  <si>
    <t>15時00分から</t>
  </si>
  <si>
    <t>17時00分まで</t>
  </si>
  <si>
    <r>
      <t xml:space="preserve">  ✔  </t>
    </r>
    <r>
      <rPr>
        <sz val="11"/>
        <rFont val="ＭＳ ゴシック"/>
        <family val="3"/>
      </rPr>
      <t>その他</t>
    </r>
  </si>
  <si>
    <r>
      <t xml:space="preserve">  ✔　</t>
    </r>
    <r>
      <rPr>
        <sz val="11"/>
        <rFont val="ＭＳ ゴシック"/>
        <family val="3"/>
      </rPr>
      <t>掘削関係</t>
    </r>
  </si>
  <si>
    <r>
      <t>　✔　</t>
    </r>
    <r>
      <rPr>
        <sz val="11"/>
        <rFont val="ＭＳ ゴシック"/>
        <family val="3"/>
      </rPr>
      <t>洗浄関係</t>
    </r>
  </si>
  <si>
    <r>
      <t xml:space="preserve">  ✔　</t>
    </r>
    <r>
      <rPr>
        <sz val="11"/>
        <rFont val="ＭＳ ゴシック"/>
        <family val="3"/>
      </rPr>
      <t>防災施設関係</t>
    </r>
  </si>
  <si>
    <t>表土置場周囲に土側溝を設置</t>
  </si>
  <si>
    <t>沈砂池の堰堤補強</t>
  </si>
  <si>
    <t>採取場内への立入防止柵の補修</t>
  </si>
  <si>
    <t>汚濁水沈殿池の土堰堤を補強</t>
  </si>
  <si>
    <t>深堀箇所の立入防止柵を設置</t>
  </si>
  <si>
    <t>雨水誘導の土側溝の泥上げ</t>
  </si>
  <si>
    <r>
      <t>　✔</t>
    </r>
    <r>
      <rPr>
        <sz val="11"/>
        <rFont val="ＭＳ ゴシック"/>
        <family val="3"/>
      </rPr>
      <t>　採取場標識</t>
    </r>
  </si>
  <si>
    <r>
      <t>　</t>
    </r>
    <r>
      <rPr>
        <sz val="11"/>
        <rFont val="ＭＳ Ｐゴシック"/>
        <family val="3"/>
      </rPr>
      <t>✔　</t>
    </r>
    <r>
      <rPr>
        <sz val="11"/>
        <rFont val="ＭＳ ゴシック"/>
        <family val="3"/>
      </rPr>
      <t>法面勾配</t>
    </r>
  </si>
  <si>
    <r>
      <t>　</t>
    </r>
    <r>
      <rPr>
        <sz val="11"/>
        <rFont val="ＭＳ Ｐゴシック"/>
        <family val="3"/>
      </rPr>
      <t>✔</t>
    </r>
    <r>
      <rPr>
        <sz val="11"/>
        <rFont val="ＭＳ ゴシック"/>
        <family val="3"/>
      </rPr>
      <t>　表土等の堆積状況</t>
    </r>
  </si>
  <si>
    <r>
      <t>　</t>
    </r>
    <r>
      <rPr>
        <sz val="11"/>
        <rFont val="ＭＳ Ｐゴシック"/>
        <family val="3"/>
      </rPr>
      <t>✔</t>
    </r>
    <r>
      <rPr>
        <sz val="11"/>
        <rFont val="ＭＳ ゴシック"/>
        <family val="3"/>
      </rPr>
      <t>　掘削方法</t>
    </r>
  </si>
  <si>
    <r>
      <t>　</t>
    </r>
    <r>
      <rPr>
        <sz val="11"/>
        <rFont val="ＭＳ Ｐゴシック"/>
        <family val="3"/>
      </rPr>
      <t>✔</t>
    </r>
    <r>
      <rPr>
        <sz val="11"/>
        <rFont val="ＭＳ ゴシック"/>
        <family val="3"/>
      </rPr>
      <t>　掘削用機械類の点検・整備
　　　状況</t>
    </r>
  </si>
  <si>
    <r>
      <t>　</t>
    </r>
    <r>
      <rPr>
        <sz val="11"/>
        <rFont val="ＭＳ Ｐゴシック"/>
        <family val="3"/>
      </rPr>
      <t>✔</t>
    </r>
    <r>
      <rPr>
        <sz val="11"/>
        <rFont val="ＭＳ ゴシック"/>
        <family val="3"/>
      </rPr>
      <t>　洗浄装置の点検・整備状
　　　況</t>
    </r>
  </si>
  <si>
    <r>
      <t>　</t>
    </r>
    <r>
      <rPr>
        <sz val="11"/>
        <rFont val="ＭＳ Ｐゴシック"/>
        <family val="3"/>
      </rPr>
      <t>✔</t>
    </r>
    <r>
      <rPr>
        <sz val="11"/>
        <rFont val="ＭＳ ゴシック"/>
        <family val="3"/>
      </rPr>
      <t>　掘削区域標識</t>
    </r>
  </si>
  <si>
    <r>
      <t>　</t>
    </r>
    <r>
      <rPr>
        <sz val="11"/>
        <rFont val="ＭＳ Ｐゴシック"/>
        <family val="3"/>
      </rPr>
      <t>✔</t>
    </r>
    <r>
      <rPr>
        <sz val="11"/>
        <rFont val="ＭＳ ゴシック"/>
        <family val="3"/>
      </rPr>
      <t>　汚濁水処理装置の点検・
　　　整備状況</t>
    </r>
  </si>
  <si>
    <t>　揚水水量</t>
  </si>
  <si>
    <t>採取場南側　掘削区域　　</t>
  </si>
  <si>
    <t>1人</t>
  </si>
  <si>
    <t>平成20年4月1日午後3時に全作業員を集め、重機の作業を行う場合にはまず足場を確保し平らにしてから行うように徹底した。</t>
  </si>
  <si>
    <t>平成20年4月1日（火）
午前11時</t>
  </si>
  <si>
    <t>雨　　　気温１５度</t>
  </si>
  <si>
    <t>パワーショベルによる表土除去</t>
  </si>
  <si>
    <t>パワーショベルにて表土を除去していたところ、パワーショベルが横転し、パワーショベルを操作していたオペレータが頭部、肩、膝に打撲を負った。</t>
  </si>
  <si>
    <t>○○㈱　　○○採取場</t>
  </si>
  <si>
    <t>雨により、地盤が滑りやすくなっていたところ、パワーショベルの足場を平にぜず斜面で操作したこと。</t>
  </si>
  <si>
    <t>投入薬品量は日々記載すること。</t>
  </si>
  <si>
    <t>表土置場に雨水が流入しないようにすること</t>
  </si>
  <si>
    <r>
      <t xml:space="preserve"> ✔</t>
    </r>
    <r>
      <rPr>
        <sz val="11"/>
        <rFont val="ＭＳ ゴシック"/>
        <family val="3"/>
      </rPr>
      <t>　帳簿の記載</t>
    </r>
  </si>
  <si>
    <t>業務主任者氏名（自署）：</t>
  </si>
  <si>
    <t>(平成１９年３月３１日分）</t>
  </si>
  <si>
    <r>
      <t>記入者氏名：　</t>
    </r>
    <r>
      <rPr>
        <b/>
        <sz val="11"/>
        <rFont val="HG行書体"/>
        <family val="4"/>
      </rPr>
      <t>房総　花子</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</si>
</sst>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quot;時&quot;mm&quot;分&quot;;@"/>
    <numFmt numFmtId="181" formatCode="h&quot;時&quot;mm&quot;分&quot;;@&quot;か&quot;&quot;ら&quot;"/>
    <numFmt numFmtId="182" formatCode="h&quot;時&quot;mm&quot;分&quot;;@\ &quot;か&quot;&quot;ら&quot;"/>
    <numFmt numFmtId="183" formatCode="0.0\ &quot;㎥&quot;"/>
    <numFmt numFmtId="184" formatCode="General\ &quot;日&quot;"/>
    <numFmt numFmtId="185" formatCode="General\ \%"/>
    <numFmt numFmtId="186" formatCode="#,##0\ &quot;㎥&quot;"/>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1"/>
      <name val="ＭＳ 明朝"/>
      <family val="1"/>
    </font>
    <font>
      <b/>
      <sz val="11"/>
      <name val="ＭＳ Ｐゴシック"/>
      <family val="3"/>
    </font>
    <font>
      <sz val="11"/>
      <name val="ＭＳ ゴシック"/>
      <family val="3"/>
    </font>
    <font>
      <b/>
      <sz val="11"/>
      <name val="ＭＳ ゴシック"/>
      <family val="3"/>
    </font>
    <font>
      <b/>
      <sz val="11"/>
      <name val="ＤＦ行書体"/>
      <family val="0"/>
    </font>
    <font>
      <b/>
      <sz val="11"/>
      <name val="HG行書体"/>
      <family val="4"/>
    </font>
  </fonts>
  <fills count="2">
    <fill>
      <patternFill/>
    </fill>
    <fill>
      <patternFill patternType="gray125"/>
    </fill>
  </fills>
  <borders count="35">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double"/>
    </border>
    <border>
      <left style="thin"/>
      <right style="medium"/>
      <top>
        <color indexed="63"/>
      </top>
      <bottom style="thin"/>
    </border>
    <border>
      <left style="thin"/>
      <right style="medium"/>
      <top style="thin"/>
      <bottom>
        <color indexed="63"/>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style="thin"/>
      <bottom>
        <color indexed="63"/>
      </bottom>
    </border>
    <border>
      <left>
        <color indexed="63"/>
      </left>
      <right>
        <color indexed="63"/>
      </right>
      <top>
        <color indexed="63"/>
      </top>
      <bottom style="double"/>
    </border>
    <border>
      <left style="medium"/>
      <right style="medium"/>
      <top>
        <color indexed="63"/>
      </top>
      <bottom>
        <color indexed="63"/>
      </bottom>
    </border>
    <border>
      <left style="medium"/>
      <right style="thin"/>
      <top style="medium"/>
      <bottom style="thin"/>
    </border>
    <border>
      <left style="thin"/>
      <right style="thin"/>
      <top>
        <color indexed="63"/>
      </top>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style="medium"/>
      <top style="thin"/>
      <bottom style="double"/>
    </border>
    <border>
      <left style="thin"/>
      <right style="thin"/>
      <top style="thin"/>
      <bottom style="double"/>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medium"/>
    </border>
    <border>
      <left style="medium"/>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2">
    <xf numFmtId="0" fontId="0" fillId="0" borderId="0" xfId="0" applyAlignment="1">
      <alignment vertical="center"/>
    </xf>
    <xf numFmtId="0" fontId="4"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6" fillId="0" borderId="0" xfId="0" applyFont="1" applyAlignment="1">
      <alignment horizontal="right" vertical="center"/>
    </xf>
    <xf numFmtId="0" fontId="0" fillId="0" borderId="0" xfId="0" applyFont="1" applyBorder="1" applyAlignment="1">
      <alignment vertical="center"/>
    </xf>
    <xf numFmtId="58" fontId="5" fillId="0" borderId="0" xfId="0" applyNumberFormat="1" applyFont="1" applyBorder="1" applyAlignment="1">
      <alignment horizontal="center" vertical="center"/>
    </xf>
    <xf numFmtId="0" fontId="7" fillId="0" borderId="1" xfId="0" applyFont="1" applyBorder="1" applyAlignment="1">
      <alignment horizontal="left" vertical="center" wrapText="1" indent="2"/>
    </xf>
    <xf numFmtId="0" fontId="7" fillId="0" borderId="2" xfId="0" applyFont="1" applyBorder="1" applyAlignment="1">
      <alignment horizontal="left" vertical="center" wrapText="1" indent="2"/>
    </xf>
    <xf numFmtId="0" fontId="7" fillId="0" borderId="2" xfId="0" applyFont="1" applyFill="1" applyBorder="1" applyAlignment="1">
      <alignment horizontal="left" vertical="center" wrapText="1" indent="2"/>
    </xf>
    <xf numFmtId="0" fontId="7" fillId="0" borderId="3" xfId="0" applyFont="1" applyBorder="1" applyAlignment="1">
      <alignment horizontal="left" vertical="center" wrapText="1" indent="2"/>
    </xf>
    <xf numFmtId="38" fontId="7" fillId="0" borderId="4" xfId="17" applyFont="1" applyBorder="1" applyAlignment="1">
      <alignment horizontal="right" vertical="center" wrapText="1" indent="1"/>
    </xf>
    <xf numFmtId="38" fontId="7" fillId="0" borderId="5" xfId="17" applyFont="1" applyBorder="1" applyAlignment="1">
      <alignment horizontal="right" vertical="center" wrapText="1" indent="1"/>
    </xf>
    <xf numFmtId="38" fontId="7" fillId="0" borderId="6" xfId="17" applyFont="1" applyBorder="1" applyAlignment="1">
      <alignment horizontal="right" vertical="center" wrapText="1" indent="1"/>
    </xf>
    <xf numFmtId="38" fontId="7" fillId="0" borderId="7" xfId="17" applyFont="1" applyBorder="1" applyAlignment="1">
      <alignment horizontal="right" vertical="center" wrapText="1" indent="1"/>
    </xf>
    <xf numFmtId="38" fontId="7" fillId="0" borderId="8" xfId="17" applyFont="1" applyBorder="1" applyAlignment="1">
      <alignment horizontal="right" vertical="center" wrapText="1" indent="1"/>
    </xf>
    <xf numFmtId="0" fontId="7" fillId="0" borderId="5" xfId="0" applyFont="1" applyBorder="1" applyAlignment="1">
      <alignment vertical="center"/>
    </xf>
    <xf numFmtId="0" fontId="8" fillId="0" borderId="9" xfId="0" applyFont="1" applyBorder="1" applyAlignment="1">
      <alignment horizontal="justify" vertical="top" wrapText="1"/>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horizontal="center" vertical="center"/>
    </xf>
    <xf numFmtId="0" fontId="7" fillId="0" borderId="4" xfId="0" applyFont="1" applyBorder="1" applyAlignment="1">
      <alignment horizontal="center" vertical="top" wrapText="1"/>
    </xf>
    <xf numFmtId="0" fontId="7" fillId="0" borderId="9" xfId="0" applyFont="1" applyBorder="1" applyAlignment="1">
      <alignment horizontal="justify" vertical="center" wrapText="1"/>
    </xf>
    <xf numFmtId="0" fontId="7" fillId="0" borderId="5" xfId="0" applyFont="1" applyBorder="1" applyAlignment="1">
      <alignment horizontal="justify" vertical="top" wrapText="1"/>
    </xf>
    <xf numFmtId="0" fontId="7" fillId="0" borderId="13" xfId="0" applyFont="1" applyBorder="1" applyAlignment="1">
      <alignment horizontal="justify" vertical="center" wrapText="1"/>
    </xf>
    <xf numFmtId="0" fontId="7" fillId="0" borderId="8" xfId="0" applyFont="1" applyBorder="1" applyAlignment="1">
      <alignment horizontal="justify" vertical="top" wrapText="1"/>
    </xf>
    <xf numFmtId="0" fontId="7" fillId="0" borderId="12"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1" xfId="0" applyFont="1" applyBorder="1" applyAlignment="1">
      <alignment horizontal="justify" vertical="top" wrapText="1"/>
    </xf>
    <xf numFmtId="0" fontId="0" fillId="0" borderId="14" xfId="0" applyFont="1" applyBorder="1" applyAlignment="1">
      <alignment horizontal="center" vertical="center"/>
    </xf>
    <xf numFmtId="0" fontId="7" fillId="0" borderId="15" xfId="0" applyFont="1" applyFill="1" applyBorder="1" applyAlignment="1">
      <alignment horizontal="left" vertical="center" wrapText="1" indent="2"/>
    </xf>
    <xf numFmtId="0" fontId="7" fillId="0" borderId="16" xfId="0" applyFont="1" applyBorder="1" applyAlignment="1">
      <alignment horizontal="justify" vertical="top" wrapText="1"/>
    </xf>
    <xf numFmtId="0" fontId="6" fillId="0" borderId="0" xfId="0" applyFont="1" applyAlignment="1">
      <alignment vertical="center"/>
    </xf>
    <xf numFmtId="0" fontId="7" fillId="0" borderId="17" xfId="0" applyFont="1" applyBorder="1" applyAlignment="1">
      <alignment horizontal="justify" vertical="center" wrapText="1"/>
    </xf>
    <xf numFmtId="0" fontId="7" fillId="0" borderId="7" xfId="0" applyFont="1" applyBorder="1" applyAlignment="1">
      <alignment horizontal="justify" vertical="top" wrapText="1"/>
    </xf>
    <xf numFmtId="186" fontId="0" fillId="0" borderId="0" xfId="0" applyNumberFormat="1" applyAlignment="1">
      <alignment vertical="center"/>
    </xf>
    <xf numFmtId="0" fontId="0" fillId="0" borderId="18" xfId="0" applyBorder="1" applyAlignment="1">
      <alignment vertical="center"/>
    </xf>
    <xf numFmtId="0" fontId="0" fillId="0" borderId="19" xfId="0"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84" fontId="0" fillId="0" borderId="22" xfId="0" applyNumberFormat="1" applyBorder="1" applyAlignment="1">
      <alignment vertical="center"/>
    </xf>
    <xf numFmtId="0" fontId="0" fillId="0" borderId="22" xfId="0" applyBorder="1" applyAlignment="1">
      <alignment vertical="center"/>
    </xf>
    <xf numFmtId="0" fontId="0" fillId="0" borderId="23" xfId="0" applyBorder="1" applyAlignment="1">
      <alignment vertical="center"/>
    </xf>
    <xf numFmtId="186" fontId="0" fillId="0" borderId="23" xfId="0" applyNumberFormat="1" applyBorder="1" applyAlignment="1">
      <alignment vertical="center"/>
    </xf>
    <xf numFmtId="186" fontId="0" fillId="0" borderId="22" xfId="0" applyNumberFormat="1" applyBorder="1" applyAlignment="1">
      <alignment vertical="center"/>
    </xf>
    <xf numFmtId="0" fontId="0" fillId="0" borderId="21" xfId="0" applyBorder="1" applyAlignment="1">
      <alignment horizontal="right" vertical="center"/>
    </xf>
    <xf numFmtId="185" fontId="0" fillId="0" borderId="22" xfId="15" applyNumberFormat="1" applyBorder="1" applyAlignment="1">
      <alignment vertical="center"/>
    </xf>
    <xf numFmtId="0" fontId="0" fillId="0" borderId="22" xfId="0" applyBorder="1" applyAlignment="1">
      <alignment horizontal="right" vertical="center"/>
    </xf>
    <xf numFmtId="0" fontId="7" fillId="0" borderId="7" xfId="0" applyFont="1" applyBorder="1" applyAlignment="1">
      <alignment horizontal="center" vertical="center" wrapText="1"/>
    </xf>
    <xf numFmtId="0" fontId="0" fillId="0" borderId="9" xfId="0" applyBorder="1" applyAlignment="1">
      <alignment vertical="center"/>
    </xf>
    <xf numFmtId="0" fontId="7" fillId="0" borderId="5" xfId="0" applyFont="1" applyBorder="1" applyAlignment="1">
      <alignment vertical="center" wrapText="1"/>
    </xf>
    <xf numFmtId="0" fontId="0" fillId="0" borderId="1" xfId="0"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58" fontId="7" fillId="0" borderId="4" xfId="0" applyNumberFormat="1" applyFont="1" applyBorder="1" applyAlignment="1">
      <alignment horizontal="justify" vertical="top" wrapText="1"/>
    </xf>
    <xf numFmtId="0" fontId="9" fillId="0" borderId="0" xfId="0" applyFont="1" applyBorder="1" applyAlignment="1">
      <alignment horizontal="center" vertical="center"/>
    </xf>
    <xf numFmtId="0" fontId="6" fillId="0" borderId="14" xfId="0" applyFont="1" applyBorder="1" applyAlignment="1">
      <alignment horizontal="center" vertical="center"/>
    </xf>
    <xf numFmtId="0" fontId="0" fillId="0" borderId="2" xfId="0" applyBorder="1" applyAlignment="1">
      <alignment vertical="center" wrapText="1"/>
    </xf>
    <xf numFmtId="0" fontId="9" fillId="0" borderId="14" xfId="0" applyFont="1" applyBorder="1" applyAlignment="1">
      <alignment horizontal="left" vertical="center"/>
    </xf>
    <xf numFmtId="0" fontId="6" fillId="0" borderId="14" xfId="0" applyFont="1" applyBorder="1" applyAlignment="1">
      <alignment vertical="center"/>
    </xf>
    <xf numFmtId="0" fontId="8" fillId="0" borderId="0" xfId="0" applyFont="1" applyAlignment="1">
      <alignment vertical="center"/>
    </xf>
    <xf numFmtId="58" fontId="8" fillId="0" borderId="0" xfId="0" applyNumberFormat="1" applyFont="1" applyBorder="1" applyAlignment="1">
      <alignment horizontal="center" vertical="center"/>
    </xf>
    <xf numFmtId="180" fontId="7" fillId="0" borderId="24" xfId="0" applyNumberFormat="1" applyFont="1" applyBorder="1" applyAlignment="1">
      <alignment horizontal="right" vertical="center" wrapText="1"/>
    </xf>
    <xf numFmtId="180" fontId="7" fillId="0" borderId="25" xfId="0" applyNumberFormat="1" applyFont="1" applyBorder="1" applyAlignment="1">
      <alignment horizontal="center" vertical="center" wrapText="1"/>
    </xf>
    <xf numFmtId="180" fontId="7" fillId="0" borderId="26" xfId="0" applyNumberFormat="1" applyFont="1" applyBorder="1" applyAlignment="1">
      <alignment horizontal="right" vertical="center" wrapText="1"/>
    </xf>
    <xf numFmtId="180" fontId="7" fillId="0" borderId="27" xfId="0" applyNumberFormat="1" applyFont="1" applyBorder="1" applyAlignment="1">
      <alignment horizontal="center" vertical="center" wrapText="1"/>
    </xf>
    <xf numFmtId="0" fontId="8" fillId="0" borderId="12" xfId="0" applyFont="1" applyFill="1" applyBorder="1" applyAlignment="1">
      <alignment vertical="center"/>
    </xf>
    <xf numFmtId="0" fontId="7" fillId="0" borderId="28" xfId="0" applyFont="1" applyBorder="1" applyAlignment="1">
      <alignment horizontal="justify" vertical="center" wrapText="1"/>
    </xf>
    <xf numFmtId="0" fontId="8" fillId="0" borderId="17" xfId="0" applyFont="1" applyFill="1" applyBorder="1" applyAlignment="1">
      <alignment horizontal="justify" vertical="center" wrapText="1"/>
    </xf>
    <xf numFmtId="0" fontId="7" fillId="0" borderId="16" xfId="0" applyFont="1" applyBorder="1" applyAlignment="1">
      <alignment horizontal="justify" vertical="top" wrapText="1"/>
    </xf>
    <xf numFmtId="0" fontId="7" fillId="0" borderId="29" xfId="0" applyFont="1" applyBorder="1" applyAlignment="1">
      <alignment horizontal="justify" vertical="top" wrapText="1"/>
    </xf>
    <xf numFmtId="0" fontId="7" fillId="0" borderId="30" xfId="0" applyFont="1" applyBorder="1" applyAlignment="1">
      <alignment horizontal="justify" vertical="top" wrapText="1"/>
    </xf>
    <xf numFmtId="0" fontId="7" fillId="0" borderId="31" xfId="0" applyFont="1" applyBorder="1" applyAlignment="1">
      <alignment horizontal="justify" vertical="top" wrapText="1"/>
    </xf>
    <xf numFmtId="0" fontId="7" fillId="0" borderId="32" xfId="0" applyFont="1" applyBorder="1" applyAlignment="1">
      <alignment horizontal="justify" vertical="top" wrapText="1"/>
    </xf>
    <xf numFmtId="0" fontId="7" fillId="0" borderId="16" xfId="0" applyFont="1" applyBorder="1" applyAlignment="1">
      <alignment horizontal="left" vertical="top" wrapText="1"/>
    </xf>
    <xf numFmtId="0" fontId="7" fillId="0" borderId="29" xfId="0" applyFont="1" applyBorder="1" applyAlignment="1">
      <alignment horizontal="left" vertical="top" wrapText="1"/>
    </xf>
    <xf numFmtId="0" fontId="7" fillId="0" borderId="33" xfId="0" applyFont="1" applyBorder="1" applyAlignment="1">
      <alignment horizontal="left" vertical="top"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7" fillId="0" borderId="34" xfId="0" applyFont="1" applyBorder="1" applyAlignment="1">
      <alignment horizontal="justify" vertical="top" wrapText="1"/>
    </xf>
    <xf numFmtId="0" fontId="7" fillId="0" borderId="33" xfId="0" applyFont="1" applyBorder="1" applyAlignment="1">
      <alignment horizontal="justify"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33</xdr:row>
      <xdr:rowOff>9525</xdr:rowOff>
    </xdr:from>
    <xdr:to>
      <xdr:col>0</xdr:col>
      <xdr:colOff>342900</xdr:colOff>
      <xdr:row>47</xdr:row>
      <xdr:rowOff>0</xdr:rowOff>
    </xdr:to>
    <xdr:sp>
      <xdr:nvSpPr>
        <xdr:cNvPr id="1" name="Line 1"/>
        <xdr:cNvSpPr>
          <a:spLocks/>
        </xdr:cNvSpPr>
      </xdr:nvSpPr>
      <xdr:spPr>
        <a:xfrm>
          <a:off x="342900" y="9267825"/>
          <a:ext cx="0" cy="3571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33</xdr:row>
      <xdr:rowOff>9525</xdr:rowOff>
    </xdr:from>
    <xdr:to>
      <xdr:col>1</xdr:col>
      <xdr:colOff>342900</xdr:colOff>
      <xdr:row>47</xdr:row>
      <xdr:rowOff>9525</xdr:rowOff>
    </xdr:to>
    <xdr:sp>
      <xdr:nvSpPr>
        <xdr:cNvPr id="2" name="Line 2"/>
        <xdr:cNvSpPr>
          <a:spLocks/>
        </xdr:cNvSpPr>
      </xdr:nvSpPr>
      <xdr:spPr>
        <a:xfrm>
          <a:off x="2714625" y="9267825"/>
          <a:ext cx="0" cy="3581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33</xdr:row>
      <xdr:rowOff>0</xdr:rowOff>
    </xdr:from>
    <xdr:to>
      <xdr:col>2</xdr:col>
      <xdr:colOff>323850</xdr:colOff>
      <xdr:row>47</xdr:row>
      <xdr:rowOff>0</xdr:rowOff>
    </xdr:to>
    <xdr:sp>
      <xdr:nvSpPr>
        <xdr:cNvPr id="3" name="Line 3"/>
        <xdr:cNvSpPr>
          <a:spLocks/>
        </xdr:cNvSpPr>
      </xdr:nvSpPr>
      <xdr:spPr>
        <a:xfrm>
          <a:off x="4962525" y="9258300"/>
          <a:ext cx="0" cy="3581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17</xdr:row>
      <xdr:rowOff>0</xdr:rowOff>
    </xdr:from>
    <xdr:to>
      <xdr:col>1</xdr:col>
      <xdr:colOff>333375</xdr:colOff>
      <xdr:row>23</xdr:row>
      <xdr:rowOff>0</xdr:rowOff>
    </xdr:to>
    <xdr:sp>
      <xdr:nvSpPr>
        <xdr:cNvPr id="4" name="Line 5"/>
        <xdr:cNvSpPr>
          <a:spLocks/>
        </xdr:cNvSpPr>
      </xdr:nvSpPr>
      <xdr:spPr>
        <a:xfrm>
          <a:off x="2705100" y="4619625"/>
          <a:ext cx="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34</xdr:row>
      <xdr:rowOff>400050</xdr:rowOff>
    </xdr:from>
    <xdr:to>
      <xdr:col>1</xdr:col>
      <xdr:colOff>371475</xdr:colOff>
      <xdr:row>36</xdr:row>
      <xdr:rowOff>0</xdr:rowOff>
    </xdr:to>
    <xdr:sp>
      <xdr:nvSpPr>
        <xdr:cNvPr id="5" name="Rectangle 6"/>
        <xdr:cNvSpPr>
          <a:spLocks/>
        </xdr:cNvSpPr>
      </xdr:nvSpPr>
      <xdr:spPr>
        <a:xfrm>
          <a:off x="2457450" y="1000125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95250</xdr:colOff>
      <xdr:row>35</xdr:row>
      <xdr:rowOff>161925</xdr:rowOff>
    </xdr:from>
    <xdr:to>
      <xdr:col>1</xdr:col>
      <xdr:colOff>381000</xdr:colOff>
      <xdr:row>37</xdr:row>
      <xdr:rowOff>9525</xdr:rowOff>
    </xdr:to>
    <xdr:sp>
      <xdr:nvSpPr>
        <xdr:cNvPr id="6" name="Rectangle 7"/>
        <xdr:cNvSpPr>
          <a:spLocks/>
        </xdr:cNvSpPr>
      </xdr:nvSpPr>
      <xdr:spPr>
        <a:xfrm>
          <a:off x="2466975" y="1018222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85725</xdr:colOff>
      <xdr:row>37</xdr:row>
      <xdr:rowOff>0</xdr:rowOff>
    </xdr:from>
    <xdr:to>
      <xdr:col>1</xdr:col>
      <xdr:colOff>371475</xdr:colOff>
      <xdr:row>38</xdr:row>
      <xdr:rowOff>19050</xdr:rowOff>
    </xdr:to>
    <xdr:sp>
      <xdr:nvSpPr>
        <xdr:cNvPr id="7" name="Rectangle 8"/>
        <xdr:cNvSpPr>
          <a:spLocks/>
        </xdr:cNvSpPr>
      </xdr:nvSpPr>
      <xdr:spPr>
        <a:xfrm>
          <a:off x="2457450" y="1036320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66675</xdr:colOff>
      <xdr:row>39</xdr:row>
      <xdr:rowOff>314325</xdr:rowOff>
    </xdr:from>
    <xdr:to>
      <xdr:col>1</xdr:col>
      <xdr:colOff>352425</xdr:colOff>
      <xdr:row>40</xdr:row>
      <xdr:rowOff>161925</xdr:rowOff>
    </xdr:to>
    <xdr:sp>
      <xdr:nvSpPr>
        <xdr:cNvPr id="8" name="Rectangle 9"/>
        <xdr:cNvSpPr>
          <a:spLocks/>
        </xdr:cNvSpPr>
      </xdr:nvSpPr>
      <xdr:spPr>
        <a:xfrm>
          <a:off x="2438400" y="1119187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85725</xdr:colOff>
      <xdr:row>40</xdr:row>
      <xdr:rowOff>161925</xdr:rowOff>
    </xdr:from>
    <xdr:to>
      <xdr:col>1</xdr:col>
      <xdr:colOff>371475</xdr:colOff>
      <xdr:row>41</xdr:row>
      <xdr:rowOff>180975</xdr:rowOff>
    </xdr:to>
    <xdr:sp>
      <xdr:nvSpPr>
        <xdr:cNvPr id="9" name="Rectangle 10"/>
        <xdr:cNvSpPr>
          <a:spLocks/>
        </xdr:cNvSpPr>
      </xdr:nvSpPr>
      <xdr:spPr>
        <a:xfrm>
          <a:off x="2457450" y="1138237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57150</xdr:colOff>
      <xdr:row>45</xdr:row>
      <xdr:rowOff>38100</xdr:rowOff>
    </xdr:from>
    <xdr:to>
      <xdr:col>1</xdr:col>
      <xdr:colOff>342900</xdr:colOff>
      <xdr:row>45</xdr:row>
      <xdr:rowOff>228600</xdr:rowOff>
    </xdr:to>
    <xdr:sp>
      <xdr:nvSpPr>
        <xdr:cNvPr id="10" name="Rectangle 11"/>
        <xdr:cNvSpPr>
          <a:spLocks/>
        </xdr:cNvSpPr>
      </xdr:nvSpPr>
      <xdr:spPr>
        <a:xfrm>
          <a:off x="2428875" y="1235392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85725</xdr:colOff>
      <xdr:row>35</xdr:row>
      <xdr:rowOff>161925</xdr:rowOff>
    </xdr:from>
    <xdr:to>
      <xdr:col>2</xdr:col>
      <xdr:colOff>371475</xdr:colOff>
      <xdr:row>37</xdr:row>
      <xdr:rowOff>9525</xdr:rowOff>
    </xdr:to>
    <xdr:sp>
      <xdr:nvSpPr>
        <xdr:cNvPr id="11" name="Rectangle 12"/>
        <xdr:cNvSpPr>
          <a:spLocks/>
        </xdr:cNvSpPr>
      </xdr:nvSpPr>
      <xdr:spPr>
        <a:xfrm>
          <a:off x="4724400" y="1018222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57150</xdr:colOff>
      <xdr:row>36</xdr:row>
      <xdr:rowOff>133350</xdr:rowOff>
    </xdr:from>
    <xdr:to>
      <xdr:col>2</xdr:col>
      <xdr:colOff>342900</xdr:colOff>
      <xdr:row>37</xdr:row>
      <xdr:rowOff>152400</xdr:rowOff>
    </xdr:to>
    <xdr:sp>
      <xdr:nvSpPr>
        <xdr:cNvPr id="12" name="Rectangle 13"/>
        <xdr:cNvSpPr>
          <a:spLocks/>
        </xdr:cNvSpPr>
      </xdr:nvSpPr>
      <xdr:spPr>
        <a:xfrm>
          <a:off x="4695825" y="1032510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85725</xdr:colOff>
      <xdr:row>38</xdr:row>
      <xdr:rowOff>66675</xdr:rowOff>
    </xdr:from>
    <xdr:to>
      <xdr:col>1</xdr:col>
      <xdr:colOff>371475</xdr:colOff>
      <xdr:row>38</xdr:row>
      <xdr:rowOff>257175</xdr:rowOff>
    </xdr:to>
    <xdr:sp>
      <xdr:nvSpPr>
        <xdr:cNvPr id="13" name="Rectangle 14"/>
        <xdr:cNvSpPr>
          <a:spLocks/>
        </xdr:cNvSpPr>
      </xdr:nvSpPr>
      <xdr:spPr>
        <a:xfrm>
          <a:off x="2457450" y="1060132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76200</xdr:colOff>
      <xdr:row>44</xdr:row>
      <xdr:rowOff>0</xdr:rowOff>
    </xdr:from>
    <xdr:to>
      <xdr:col>1</xdr:col>
      <xdr:colOff>361950</xdr:colOff>
      <xdr:row>45</xdr:row>
      <xdr:rowOff>19050</xdr:rowOff>
    </xdr:to>
    <xdr:sp>
      <xdr:nvSpPr>
        <xdr:cNvPr id="14" name="Rectangle 15"/>
        <xdr:cNvSpPr>
          <a:spLocks/>
        </xdr:cNvSpPr>
      </xdr:nvSpPr>
      <xdr:spPr>
        <a:xfrm>
          <a:off x="2447925" y="1214437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66675</xdr:colOff>
      <xdr:row>33</xdr:row>
      <xdr:rowOff>47625</xdr:rowOff>
    </xdr:from>
    <xdr:to>
      <xdr:col>2</xdr:col>
      <xdr:colOff>352425</xdr:colOff>
      <xdr:row>33</xdr:row>
      <xdr:rowOff>238125</xdr:rowOff>
    </xdr:to>
    <xdr:sp>
      <xdr:nvSpPr>
        <xdr:cNvPr id="15" name="Rectangle 16"/>
        <xdr:cNvSpPr>
          <a:spLocks/>
        </xdr:cNvSpPr>
      </xdr:nvSpPr>
      <xdr:spPr>
        <a:xfrm>
          <a:off x="4705350" y="930592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57150</xdr:colOff>
      <xdr:row>34</xdr:row>
      <xdr:rowOff>400050</xdr:rowOff>
    </xdr:from>
    <xdr:to>
      <xdr:col>2</xdr:col>
      <xdr:colOff>342900</xdr:colOff>
      <xdr:row>36</xdr:row>
      <xdr:rowOff>0</xdr:rowOff>
    </xdr:to>
    <xdr:sp>
      <xdr:nvSpPr>
        <xdr:cNvPr id="16" name="Rectangle 17"/>
        <xdr:cNvSpPr>
          <a:spLocks/>
        </xdr:cNvSpPr>
      </xdr:nvSpPr>
      <xdr:spPr>
        <a:xfrm>
          <a:off x="4695825" y="1000125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38100</xdr:colOff>
      <xdr:row>39</xdr:row>
      <xdr:rowOff>47625</xdr:rowOff>
    </xdr:from>
    <xdr:to>
      <xdr:col>1</xdr:col>
      <xdr:colOff>323850</xdr:colOff>
      <xdr:row>39</xdr:row>
      <xdr:rowOff>238125</xdr:rowOff>
    </xdr:to>
    <xdr:sp>
      <xdr:nvSpPr>
        <xdr:cNvPr id="17" name="Rectangle 18"/>
        <xdr:cNvSpPr>
          <a:spLocks/>
        </xdr:cNvSpPr>
      </xdr:nvSpPr>
      <xdr:spPr>
        <a:xfrm>
          <a:off x="2409825" y="1092517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28575</xdr:colOff>
      <xdr:row>41</xdr:row>
      <xdr:rowOff>228600</xdr:rowOff>
    </xdr:from>
    <xdr:to>
      <xdr:col>1</xdr:col>
      <xdr:colOff>314325</xdr:colOff>
      <xdr:row>43</xdr:row>
      <xdr:rowOff>9525</xdr:rowOff>
    </xdr:to>
    <xdr:sp>
      <xdr:nvSpPr>
        <xdr:cNvPr id="18" name="Rectangle 19"/>
        <xdr:cNvSpPr>
          <a:spLocks/>
        </xdr:cNvSpPr>
      </xdr:nvSpPr>
      <xdr:spPr>
        <a:xfrm>
          <a:off x="2400300" y="1162050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xdr:col>
      <xdr:colOff>47625</xdr:colOff>
      <xdr:row>43</xdr:row>
      <xdr:rowOff>85725</xdr:rowOff>
    </xdr:from>
    <xdr:to>
      <xdr:col>1</xdr:col>
      <xdr:colOff>333375</xdr:colOff>
      <xdr:row>43</xdr:row>
      <xdr:rowOff>276225</xdr:rowOff>
    </xdr:to>
    <xdr:sp>
      <xdr:nvSpPr>
        <xdr:cNvPr id="19" name="Rectangle 20"/>
        <xdr:cNvSpPr>
          <a:spLocks/>
        </xdr:cNvSpPr>
      </xdr:nvSpPr>
      <xdr:spPr>
        <a:xfrm>
          <a:off x="2419350" y="1188720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0</xdr:col>
      <xdr:colOff>85725</xdr:colOff>
      <xdr:row>44</xdr:row>
      <xdr:rowOff>9525</xdr:rowOff>
    </xdr:from>
    <xdr:to>
      <xdr:col>0</xdr:col>
      <xdr:colOff>371475</xdr:colOff>
      <xdr:row>45</xdr:row>
      <xdr:rowOff>28575</xdr:rowOff>
    </xdr:to>
    <xdr:sp>
      <xdr:nvSpPr>
        <xdr:cNvPr id="20" name="Rectangle 21"/>
        <xdr:cNvSpPr>
          <a:spLocks/>
        </xdr:cNvSpPr>
      </xdr:nvSpPr>
      <xdr:spPr>
        <a:xfrm>
          <a:off x="85725" y="1215390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0</xdr:col>
      <xdr:colOff>66675</xdr:colOff>
      <xdr:row>45</xdr:row>
      <xdr:rowOff>85725</xdr:rowOff>
    </xdr:from>
    <xdr:to>
      <xdr:col>0</xdr:col>
      <xdr:colOff>352425</xdr:colOff>
      <xdr:row>45</xdr:row>
      <xdr:rowOff>276225</xdr:rowOff>
    </xdr:to>
    <xdr:sp>
      <xdr:nvSpPr>
        <xdr:cNvPr id="21" name="Rectangle 22"/>
        <xdr:cNvSpPr>
          <a:spLocks/>
        </xdr:cNvSpPr>
      </xdr:nvSpPr>
      <xdr:spPr>
        <a:xfrm>
          <a:off x="66675" y="1240155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0</xdr:col>
      <xdr:colOff>57150</xdr:colOff>
      <xdr:row>45</xdr:row>
      <xdr:rowOff>314325</xdr:rowOff>
    </xdr:from>
    <xdr:to>
      <xdr:col>0</xdr:col>
      <xdr:colOff>342900</xdr:colOff>
      <xdr:row>46</xdr:row>
      <xdr:rowOff>161925</xdr:rowOff>
    </xdr:to>
    <xdr:sp>
      <xdr:nvSpPr>
        <xdr:cNvPr id="22" name="Rectangle 23"/>
        <xdr:cNvSpPr>
          <a:spLocks/>
        </xdr:cNvSpPr>
      </xdr:nvSpPr>
      <xdr:spPr>
        <a:xfrm>
          <a:off x="57150" y="12630150"/>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0</xdr:col>
      <xdr:colOff>66675</xdr:colOff>
      <xdr:row>38</xdr:row>
      <xdr:rowOff>47625</xdr:rowOff>
    </xdr:from>
    <xdr:to>
      <xdr:col>0</xdr:col>
      <xdr:colOff>352425</xdr:colOff>
      <xdr:row>38</xdr:row>
      <xdr:rowOff>238125</xdr:rowOff>
    </xdr:to>
    <xdr:sp>
      <xdr:nvSpPr>
        <xdr:cNvPr id="23" name="Rectangle 24"/>
        <xdr:cNvSpPr>
          <a:spLocks/>
        </xdr:cNvSpPr>
      </xdr:nvSpPr>
      <xdr:spPr>
        <a:xfrm>
          <a:off x="66675" y="10582275"/>
          <a:ext cx="285750"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0</xdr:col>
      <xdr:colOff>19050</xdr:colOff>
      <xdr:row>6</xdr:row>
      <xdr:rowOff>238125</xdr:rowOff>
    </xdr:from>
    <xdr:to>
      <xdr:col>0</xdr:col>
      <xdr:colOff>2190750</xdr:colOff>
      <xdr:row>8</xdr:row>
      <xdr:rowOff>133350</xdr:rowOff>
    </xdr:to>
    <xdr:sp>
      <xdr:nvSpPr>
        <xdr:cNvPr id="24" name="AutoShape 25"/>
        <xdr:cNvSpPr>
          <a:spLocks/>
        </xdr:cNvSpPr>
      </xdr:nvSpPr>
      <xdr:spPr>
        <a:xfrm rot="10800000">
          <a:off x="19050" y="1295400"/>
          <a:ext cx="2171700" cy="542925"/>
        </a:xfrm>
        <a:prstGeom prst="wedgeEllipseCallout">
          <a:avLst>
            <a:gd name="adj1" fmla="val -59212"/>
            <a:gd name="adj2" fmla="val 4824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事業者が把握している搬出数量</a:t>
          </a:r>
        </a:p>
      </xdr:txBody>
    </xdr:sp>
    <xdr:clientData/>
  </xdr:twoCellAnchor>
  <xdr:twoCellAnchor>
    <xdr:from>
      <xdr:col>0</xdr:col>
      <xdr:colOff>19050</xdr:colOff>
      <xdr:row>10</xdr:row>
      <xdr:rowOff>257175</xdr:rowOff>
    </xdr:from>
    <xdr:to>
      <xdr:col>0</xdr:col>
      <xdr:colOff>2190750</xdr:colOff>
      <xdr:row>12</xdr:row>
      <xdr:rowOff>152400</xdr:rowOff>
    </xdr:to>
    <xdr:sp>
      <xdr:nvSpPr>
        <xdr:cNvPr id="25" name="AutoShape 26"/>
        <xdr:cNvSpPr>
          <a:spLocks/>
        </xdr:cNvSpPr>
      </xdr:nvSpPr>
      <xdr:spPr>
        <a:xfrm rot="10800000">
          <a:off x="19050" y="2609850"/>
          <a:ext cx="2171700" cy="542925"/>
        </a:xfrm>
        <a:prstGeom prst="wedgeEllipseCallout">
          <a:avLst>
            <a:gd name="adj1" fmla="val -55703"/>
            <a:gd name="adj2" fmla="val 1666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事業者が把握している搬入数量</a:t>
          </a:r>
        </a:p>
      </xdr:txBody>
    </xdr:sp>
    <xdr:clientData/>
  </xdr:twoCellAnchor>
  <xdr:twoCellAnchor>
    <xdr:from>
      <xdr:col>0</xdr:col>
      <xdr:colOff>180975</xdr:colOff>
      <xdr:row>15</xdr:row>
      <xdr:rowOff>276225</xdr:rowOff>
    </xdr:from>
    <xdr:to>
      <xdr:col>0</xdr:col>
      <xdr:colOff>2352675</xdr:colOff>
      <xdr:row>19</xdr:row>
      <xdr:rowOff>47625</xdr:rowOff>
    </xdr:to>
    <xdr:sp>
      <xdr:nvSpPr>
        <xdr:cNvPr id="26" name="AutoShape 27"/>
        <xdr:cNvSpPr>
          <a:spLocks/>
        </xdr:cNvSpPr>
      </xdr:nvSpPr>
      <xdr:spPr>
        <a:xfrm rot="10800000">
          <a:off x="180975" y="4248150"/>
          <a:ext cx="2171700" cy="1066800"/>
        </a:xfrm>
        <a:prstGeom prst="wedgeEllipseCallout">
          <a:avLst>
            <a:gd name="adj1" fmla="val -49564"/>
            <a:gd name="adj2" fmla="val 723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業務管理者が採取場にいた時刻
記載例は一日に2回立入した場合</a:t>
          </a:r>
        </a:p>
      </xdr:txBody>
    </xdr:sp>
    <xdr:clientData/>
  </xdr:twoCellAnchor>
  <xdr:twoCellAnchor>
    <xdr:from>
      <xdr:col>0</xdr:col>
      <xdr:colOff>114300</xdr:colOff>
      <xdr:row>24</xdr:row>
      <xdr:rowOff>28575</xdr:rowOff>
    </xdr:from>
    <xdr:to>
      <xdr:col>0</xdr:col>
      <xdr:colOff>2286000</xdr:colOff>
      <xdr:row>27</xdr:row>
      <xdr:rowOff>228600</xdr:rowOff>
    </xdr:to>
    <xdr:sp>
      <xdr:nvSpPr>
        <xdr:cNvPr id="27" name="AutoShape 28"/>
        <xdr:cNvSpPr>
          <a:spLocks/>
        </xdr:cNvSpPr>
      </xdr:nvSpPr>
      <xdr:spPr>
        <a:xfrm rot="10800000">
          <a:off x="114300" y="6762750"/>
          <a:ext cx="2171700" cy="1028700"/>
        </a:xfrm>
        <a:prstGeom prst="wedgeEllipseCallout">
          <a:avLst>
            <a:gd name="adj1" fmla="val -44740"/>
            <a:gd name="adj2" fmla="val 3147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措置した項目について
その措置内容を記載する。措置した事項が無ければ記載しなくて良い。</a:t>
          </a:r>
        </a:p>
      </xdr:txBody>
    </xdr:sp>
    <xdr:clientData/>
  </xdr:twoCellAnchor>
  <xdr:twoCellAnchor>
    <xdr:from>
      <xdr:col>1</xdr:col>
      <xdr:colOff>1876425</xdr:colOff>
      <xdr:row>28</xdr:row>
      <xdr:rowOff>57150</xdr:rowOff>
    </xdr:from>
    <xdr:to>
      <xdr:col>2</xdr:col>
      <xdr:colOff>3057525</xdr:colOff>
      <xdr:row>28</xdr:row>
      <xdr:rowOff>771525</xdr:rowOff>
    </xdr:to>
    <xdr:sp>
      <xdr:nvSpPr>
        <xdr:cNvPr id="28" name="AutoShape 29"/>
        <xdr:cNvSpPr>
          <a:spLocks/>
        </xdr:cNvSpPr>
      </xdr:nvSpPr>
      <xdr:spPr>
        <a:xfrm rot="10800000">
          <a:off x="4248150" y="7896225"/>
          <a:ext cx="3448050" cy="714375"/>
        </a:xfrm>
        <a:prstGeom prst="wedgeEllipseCallout">
          <a:avLst>
            <a:gd name="adj1" fmla="val 65189"/>
            <a:gd name="adj2" fmla="val 199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災害が発生したときだけ、その概要を別紙に記載</a:t>
          </a:r>
        </a:p>
      </xdr:txBody>
    </xdr:sp>
    <xdr:clientData/>
  </xdr:twoCellAnchor>
  <xdr:twoCellAnchor>
    <xdr:from>
      <xdr:col>2</xdr:col>
      <xdr:colOff>523875</xdr:colOff>
      <xdr:row>42</xdr:row>
      <xdr:rowOff>95250</xdr:rowOff>
    </xdr:from>
    <xdr:to>
      <xdr:col>2</xdr:col>
      <xdr:colOff>3076575</xdr:colOff>
      <xdr:row>45</xdr:row>
      <xdr:rowOff>276225</xdr:rowOff>
    </xdr:to>
    <xdr:sp>
      <xdr:nvSpPr>
        <xdr:cNvPr id="29" name="AutoShape 30"/>
        <xdr:cNvSpPr>
          <a:spLocks/>
        </xdr:cNvSpPr>
      </xdr:nvSpPr>
      <xdr:spPr>
        <a:xfrm rot="10800000">
          <a:off x="5162550" y="11725275"/>
          <a:ext cx="2552700" cy="866775"/>
        </a:xfrm>
        <a:prstGeom prst="wedgeEllipseCallout">
          <a:avLst>
            <a:gd name="adj1" fmla="val 40671"/>
            <a:gd name="adj2" fmla="val 274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監督を行った項目にレ点を記入する。
</a:t>
          </a:r>
        </a:p>
      </xdr:txBody>
    </xdr:sp>
    <xdr:clientData/>
  </xdr:twoCellAnchor>
  <xdr:twoCellAnchor>
    <xdr:from>
      <xdr:col>2</xdr:col>
      <xdr:colOff>809625</xdr:colOff>
      <xdr:row>28</xdr:row>
      <xdr:rowOff>752475</xdr:rowOff>
    </xdr:from>
    <xdr:to>
      <xdr:col>2</xdr:col>
      <xdr:colOff>3057525</xdr:colOff>
      <xdr:row>31</xdr:row>
      <xdr:rowOff>161925</xdr:rowOff>
    </xdr:to>
    <xdr:sp>
      <xdr:nvSpPr>
        <xdr:cNvPr id="30" name="AutoShape 31"/>
        <xdr:cNvSpPr>
          <a:spLocks/>
        </xdr:cNvSpPr>
      </xdr:nvSpPr>
      <xdr:spPr>
        <a:xfrm>
          <a:off x="5448300" y="8591550"/>
          <a:ext cx="2247900" cy="552450"/>
        </a:xfrm>
        <a:prstGeom prst="wedgeEllipseCallout">
          <a:avLst>
            <a:gd name="adj1" fmla="val -47032"/>
            <a:gd name="adj2" fmla="val 3793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業務主任者が監督終了後に毎回自署する。</a:t>
          </a:r>
        </a:p>
      </xdr:txBody>
    </xdr:sp>
    <xdr:clientData/>
  </xdr:twoCellAnchor>
  <xdr:twoCellAnchor>
    <xdr:from>
      <xdr:col>0</xdr:col>
      <xdr:colOff>523875</xdr:colOff>
      <xdr:row>0</xdr:row>
      <xdr:rowOff>0</xdr:rowOff>
    </xdr:from>
    <xdr:to>
      <xdr:col>1</xdr:col>
      <xdr:colOff>1619250</xdr:colOff>
      <xdr:row>2</xdr:row>
      <xdr:rowOff>47625</xdr:rowOff>
    </xdr:to>
    <xdr:sp>
      <xdr:nvSpPr>
        <xdr:cNvPr id="31" name="AutoShape 32"/>
        <xdr:cNvSpPr>
          <a:spLocks/>
        </xdr:cNvSpPr>
      </xdr:nvSpPr>
      <xdr:spPr>
        <a:xfrm>
          <a:off x="523875" y="0"/>
          <a:ext cx="3467100" cy="390525"/>
        </a:xfrm>
        <a:prstGeom prst="wedgeEllipseCallout">
          <a:avLst>
            <a:gd name="adj1" fmla="val 39833"/>
            <a:gd name="adj2" fmla="val 5975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採取場が所在する字などでも良い</a:t>
          </a:r>
        </a:p>
      </xdr:txBody>
    </xdr:sp>
    <xdr:clientData/>
  </xdr:twoCellAnchor>
  <xdr:twoCellAnchor>
    <xdr:from>
      <xdr:col>0</xdr:col>
      <xdr:colOff>9525</xdr:colOff>
      <xdr:row>19</xdr:row>
      <xdr:rowOff>104775</xdr:rowOff>
    </xdr:from>
    <xdr:to>
      <xdr:col>0</xdr:col>
      <xdr:colOff>2181225</xdr:colOff>
      <xdr:row>22</xdr:row>
      <xdr:rowOff>85725</xdr:rowOff>
    </xdr:to>
    <xdr:sp>
      <xdr:nvSpPr>
        <xdr:cNvPr id="32" name="AutoShape 33"/>
        <xdr:cNvSpPr>
          <a:spLocks/>
        </xdr:cNvSpPr>
      </xdr:nvSpPr>
      <xdr:spPr>
        <a:xfrm rot="10800000">
          <a:off x="9525" y="5372100"/>
          <a:ext cx="2171700" cy="952500"/>
        </a:xfrm>
        <a:prstGeom prst="wedgeEllipseCallout">
          <a:avLst>
            <a:gd name="adj1" fmla="val -50000"/>
            <a:gd name="adj2" fmla="val 1799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監督した項目として✔を記載した場合に、指示内容を記載する。</a:t>
          </a:r>
        </a:p>
      </xdr:txBody>
    </xdr:sp>
    <xdr:clientData/>
  </xdr:twoCellAnchor>
  <xdr:twoCellAnchor>
    <xdr:from>
      <xdr:col>1</xdr:col>
      <xdr:colOff>2162175</xdr:colOff>
      <xdr:row>0</xdr:row>
      <xdr:rowOff>104775</xdr:rowOff>
    </xdr:from>
    <xdr:to>
      <xdr:col>2</xdr:col>
      <xdr:colOff>2886075</xdr:colOff>
      <xdr:row>3</xdr:row>
      <xdr:rowOff>66675</xdr:rowOff>
    </xdr:to>
    <xdr:sp>
      <xdr:nvSpPr>
        <xdr:cNvPr id="33" name="AutoShape 34"/>
        <xdr:cNvSpPr>
          <a:spLocks/>
        </xdr:cNvSpPr>
      </xdr:nvSpPr>
      <xdr:spPr>
        <a:xfrm>
          <a:off x="4533900" y="104775"/>
          <a:ext cx="2990850" cy="666750"/>
        </a:xfrm>
        <a:prstGeom prst="wedgeEllipseCallout">
          <a:avLst>
            <a:gd name="adj1" fmla="val -10509"/>
            <a:gd name="adj2" fmla="val 6285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事務担当者などの記入した者が署名する。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3:C47"/>
  <sheetViews>
    <sheetView tabSelected="1" view="pageBreakPreview" zoomScaleSheetLayoutView="100" workbookViewId="0" topLeftCell="A1">
      <selection activeCell="C8" sqref="C8"/>
    </sheetView>
  </sheetViews>
  <sheetFormatPr defaultColWidth="9.00390625" defaultRowHeight="13.5"/>
  <cols>
    <col min="1" max="1" width="31.125" style="2" customWidth="1"/>
    <col min="2" max="2" width="29.75390625" style="2" customWidth="1"/>
    <col min="3" max="3" width="41.00390625" style="2" customWidth="1"/>
    <col min="4" max="16384" width="9.00390625" style="2" customWidth="1"/>
  </cols>
  <sheetData>
    <row r="3" spans="1:3" ht="28.5" customHeight="1" thickBot="1">
      <c r="A3" s="4" t="s">
        <v>45</v>
      </c>
      <c r="B3" s="29" t="s">
        <v>110</v>
      </c>
      <c r="C3" s="1"/>
    </row>
    <row r="4" spans="1:3" ht="10.5" customHeight="1" thickTop="1">
      <c r="A4" s="4"/>
      <c r="B4" s="5"/>
      <c r="C4" s="1"/>
    </row>
    <row r="5" spans="1:3" s="32" customFormat="1" ht="14.25" thickBot="1">
      <c r="A5" s="32" t="s">
        <v>58</v>
      </c>
      <c r="B5" s="32" t="s">
        <v>116</v>
      </c>
      <c r="C5" s="60" t="s">
        <v>117</v>
      </c>
    </row>
    <row r="6" ht="3" customHeight="1" thickBot="1" thickTop="1"/>
    <row r="7" spans="1:3" ht="25.5" customHeight="1">
      <c r="A7" s="70" t="s">
        <v>0</v>
      </c>
      <c r="B7" s="67" t="s">
        <v>21</v>
      </c>
      <c r="C7" s="11">
        <f>SUM(C8:C9)</f>
        <v>2650</v>
      </c>
    </row>
    <row r="8" spans="1:3" ht="25.5" customHeight="1">
      <c r="A8" s="71"/>
      <c r="B8" s="22" t="s">
        <v>1</v>
      </c>
      <c r="C8" s="12">
        <v>900</v>
      </c>
    </row>
    <row r="9" spans="1:3" ht="25.5" customHeight="1">
      <c r="A9" s="71"/>
      <c r="B9" s="22" t="s">
        <v>22</v>
      </c>
      <c r="C9" s="12">
        <f>SUM(C10:C11)</f>
        <v>1750</v>
      </c>
    </row>
    <row r="10" spans="1:3" ht="25.5" customHeight="1">
      <c r="A10" s="71"/>
      <c r="B10" s="22" t="s">
        <v>25</v>
      </c>
      <c r="C10" s="12">
        <v>175</v>
      </c>
    </row>
    <row r="11" spans="1:3" ht="25.5" customHeight="1" thickBot="1">
      <c r="A11" s="71"/>
      <c r="B11" s="68" t="s">
        <v>26</v>
      </c>
      <c r="C11" s="13">
        <v>1575</v>
      </c>
    </row>
    <row r="12" spans="1:3" ht="25.5" customHeight="1" thickTop="1">
      <c r="A12" s="71"/>
      <c r="B12" s="69" t="s">
        <v>53</v>
      </c>
      <c r="C12" s="14">
        <f>SUM(C13:C14)</f>
        <v>750</v>
      </c>
    </row>
    <row r="13" spans="1:3" ht="25.5" customHeight="1">
      <c r="A13" s="71"/>
      <c r="B13" s="22" t="s">
        <v>23</v>
      </c>
      <c r="C13" s="12">
        <v>500</v>
      </c>
    </row>
    <row r="14" spans="1:3" ht="25.5" customHeight="1" thickBot="1">
      <c r="A14" s="72"/>
      <c r="B14" s="24" t="s">
        <v>24</v>
      </c>
      <c r="C14" s="15">
        <v>250</v>
      </c>
    </row>
    <row r="15" spans="1:3" ht="25.5" customHeight="1">
      <c r="A15" s="75" t="s">
        <v>2</v>
      </c>
      <c r="B15" s="63" t="s">
        <v>80</v>
      </c>
      <c r="C15" s="64" t="s">
        <v>81</v>
      </c>
    </row>
    <row r="16" spans="1:3" ht="25.5" customHeight="1" thickBot="1">
      <c r="A16" s="76"/>
      <c r="B16" s="65" t="s">
        <v>82</v>
      </c>
      <c r="C16" s="66" t="s">
        <v>83</v>
      </c>
    </row>
    <row r="17" spans="1:3" ht="25.5" customHeight="1" thickTop="1">
      <c r="A17" s="76"/>
      <c r="B17" s="33" t="s">
        <v>56</v>
      </c>
      <c r="C17" s="49" t="s">
        <v>27</v>
      </c>
    </row>
    <row r="18" spans="1:3" s="3" customFormat="1" ht="25.5" customHeight="1">
      <c r="A18" s="76"/>
      <c r="B18" s="50" t="s">
        <v>85</v>
      </c>
      <c r="C18" s="16" t="s">
        <v>113</v>
      </c>
    </row>
    <row r="19" spans="1:3" s="3" customFormat="1" ht="25.5" customHeight="1">
      <c r="A19" s="76"/>
      <c r="B19" s="50" t="s">
        <v>86</v>
      </c>
      <c r="C19" s="16" t="s">
        <v>112</v>
      </c>
    </row>
    <row r="20" spans="1:3" s="3" customFormat="1" ht="25.5" customHeight="1">
      <c r="A20" s="76"/>
      <c r="B20" s="50" t="s">
        <v>87</v>
      </c>
      <c r="C20" s="51" t="s">
        <v>89</v>
      </c>
    </row>
    <row r="21" spans="1:3" s="3" customFormat="1" ht="25.5" customHeight="1">
      <c r="A21" s="76"/>
      <c r="B21" s="50" t="s">
        <v>84</v>
      </c>
      <c r="C21" s="16" t="s">
        <v>90</v>
      </c>
    </row>
    <row r="22" spans="1:3" s="3" customFormat="1" ht="25.5" customHeight="1">
      <c r="A22" s="76"/>
      <c r="B22" s="17"/>
      <c r="C22" s="16"/>
    </row>
    <row r="23" spans="1:3" ht="25.5" customHeight="1" thickBot="1">
      <c r="A23" s="77"/>
      <c r="B23" s="18"/>
      <c r="C23" s="19"/>
    </row>
    <row r="24" spans="1:3" ht="13.5">
      <c r="A24" s="73" t="s">
        <v>49</v>
      </c>
      <c r="B24" s="20" t="s">
        <v>29</v>
      </c>
      <c r="C24" s="21" t="s">
        <v>30</v>
      </c>
    </row>
    <row r="25" spans="1:3" ht="24" customHeight="1">
      <c r="A25" s="74"/>
      <c r="B25" s="22" t="s">
        <v>28</v>
      </c>
      <c r="C25" s="23" t="s">
        <v>88</v>
      </c>
    </row>
    <row r="26" spans="1:3" ht="21" customHeight="1">
      <c r="A26" s="74"/>
      <c r="B26" s="22" t="s">
        <v>50</v>
      </c>
      <c r="C26" s="23" t="s">
        <v>91</v>
      </c>
    </row>
    <row r="27" spans="1:3" ht="20.25" customHeight="1">
      <c r="A27" s="74"/>
      <c r="B27" s="22" t="s">
        <v>13</v>
      </c>
      <c r="C27" s="23" t="s">
        <v>92</v>
      </c>
    </row>
    <row r="28" spans="1:3" ht="21.75" customHeight="1" thickBot="1">
      <c r="A28" s="74"/>
      <c r="B28" s="24" t="s">
        <v>14</v>
      </c>
      <c r="C28" s="25" t="s">
        <v>93</v>
      </c>
    </row>
    <row r="29" spans="1:3" ht="63" customHeight="1">
      <c r="A29" s="31" t="s">
        <v>15</v>
      </c>
      <c r="B29" s="78" t="s">
        <v>55</v>
      </c>
      <c r="C29" s="79"/>
    </row>
    <row r="31" s="32" customFormat="1" ht="13.5">
      <c r="A31" s="61" t="s">
        <v>52</v>
      </c>
    </row>
    <row r="32" spans="1:3" ht="18" customHeight="1" thickBot="1">
      <c r="A32" s="62" t="s">
        <v>60</v>
      </c>
      <c r="B32" s="57" t="s">
        <v>115</v>
      </c>
      <c r="C32" s="59" t="s">
        <v>61</v>
      </c>
    </row>
    <row r="33" spans="1:3" ht="3.75" customHeight="1" thickBot="1" thickTop="1">
      <c r="A33" s="6"/>
      <c r="B33" s="4"/>
      <c r="C33" s="56"/>
    </row>
    <row r="34" spans="1:3" ht="27">
      <c r="A34" s="52" t="s">
        <v>94</v>
      </c>
      <c r="B34" s="54" t="s">
        <v>99</v>
      </c>
      <c r="C34" s="7" t="s">
        <v>40</v>
      </c>
    </row>
    <row r="35" spans="1:3" ht="33" customHeight="1">
      <c r="A35" s="8" t="s">
        <v>35</v>
      </c>
      <c r="B35" s="53" t="s">
        <v>101</v>
      </c>
      <c r="C35" s="8" t="s">
        <v>43</v>
      </c>
    </row>
    <row r="36" spans="1:3" ht="13.5">
      <c r="A36" s="53" t="s">
        <v>100</v>
      </c>
      <c r="B36" s="8" t="s">
        <v>102</v>
      </c>
      <c r="C36" s="8" t="s">
        <v>57</v>
      </c>
    </row>
    <row r="37" spans="1:3" ht="13.5">
      <c r="A37" s="53" t="s">
        <v>97</v>
      </c>
      <c r="B37" s="8" t="s">
        <v>5</v>
      </c>
      <c r="C37" s="8" t="s">
        <v>32</v>
      </c>
    </row>
    <row r="38" spans="1:3" ht="13.5">
      <c r="A38" s="53" t="s">
        <v>95</v>
      </c>
      <c r="B38" s="8" t="s">
        <v>7</v>
      </c>
      <c r="C38" s="9" t="s">
        <v>42</v>
      </c>
    </row>
    <row r="39" spans="1:3" ht="27">
      <c r="A39" s="8" t="s">
        <v>38</v>
      </c>
      <c r="B39" s="8" t="s">
        <v>8</v>
      </c>
      <c r="C39" s="30" t="s">
        <v>51</v>
      </c>
    </row>
    <row r="40" spans="1:3" ht="27">
      <c r="A40" s="8" t="s">
        <v>3</v>
      </c>
      <c r="B40" s="8" t="s">
        <v>9</v>
      </c>
      <c r="C40" s="8" t="s">
        <v>33</v>
      </c>
    </row>
    <row r="41" spans="1:3" ht="13.5">
      <c r="A41" s="8" t="s">
        <v>4</v>
      </c>
      <c r="B41" s="8" t="s">
        <v>11</v>
      </c>
      <c r="C41" s="9" t="s">
        <v>34</v>
      </c>
    </row>
    <row r="42" spans="1:3" ht="18.75" customHeight="1">
      <c r="A42" s="8" t="s">
        <v>6</v>
      </c>
      <c r="B42" s="9" t="s">
        <v>36</v>
      </c>
      <c r="C42" s="9" t="s">
        <v>48</v>
      </c>
    </row>
    <row r="43" spans="1:3" ht="13.5">
      <c r="A43" s="53" t="s">
        <v>96</v>
      </c>
      <c r="B43" s="8" t="s">
        <v>44</v>
      </c>
      <c r="C43" s="58" t="s">
        <v>114</v>
      </c>
    </row>
    <row r="44" spans="1:3" ht="27">
      <c r="A44" s="53" t="s">
        <v>98</v>
      </c>
      <c r="B44" s="8" t="s">
        <v>39</v>
      </c>
      <c r="C44" s="8"/>
    </row>
    <row r="45" spans="1:3" ht="13.5">
      <c r="A45" s="8" t="s">
        <v>10</v>
      </c>
      <c r="B45" s="8" t="s">
        <v>12</v>
      </c>
      <c r="C45" s="8"/>
    </row>
    <row r="46" spans="1:3" ht="27">
      <c r="A46" s="8" t="s">
        <v>46</v>
      </c>
      <c r="B46" s="9" t="s">
        <v>41</v>
      </c>
      <c r="C46" s="8"/>
    </row>
    <row r="47" spans="1:3" ht="14.25" thickBot="1">
      <c r="A47" s="10" t="s">
        <v>47</v>
      </c>
      <c r="B47" s="10"/>
      <c r="C47" s="10"/>
    </row>
  </sheetData>
  <mergeCells count="4">
    <mergeCell ref="A7:A14"/>
    <mergeCell ref="A24:A28"/>
    <mergeCell ref="A15:A23"/>
    <mergeCell ref="B29:C29"/>
  </mergeCells>
  <printOptions/>
  <pageMargins left="0.95" right="0.57" top="0.45" bottom="0.36" header="0.32" footer="0.29"/>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C9"/>
  <sheetViews>
    <sheetView view="pageBreakPreview" zoomScale="60" workbookViewId="0" topLeftCell="A5">
      <selection activeCell="C9" sqref="C9"/>
    </sheetView>
  </sheetViews>
  <sheetFormatPr defaultColWidth="9.00390625" defaultRowHeight="13.5"/>
  <cols>
    <col min="1" max="1" width="26.625" style="0" customWidth="1"/>
    <col min="2" max="2" width="19.625" style="0" customWidth="1"/>
    <col min="3" max="3" width="43.375" style="0" customWidth="1"/>
  </cols>
  <sheetData>
    <row r="1" ht="14.25" thickBot="1">
      <c r="A1" s="32" t="s">
        <v>54</v>
      </c>
    </row>
    <row r="2" spans="1:3" ht="39" customHeight="1">
      <c r="A2" s="70" t="s">
        <v>15</v>
      </c>
      <c r="B2" s="26" t="s">
        <v>16</v>
      </c>
      <c r="C2" s="55" t="s">
        <v>106</v>
      </c>
    </row>
    <row r="3" spans="1:3" ht="39" customHeight="1">
      <c r="A3" s="80"/>
      <c r="B3" s="33" t="s">
        <v>59</v>
      </c>
      <c r="C3" s="34" t="s">
        <v>107</v>
      </c>
    </row>
    <row r="4" spans="1:3" ht="39" customHeight="1">
      <c r="A4" s="71"/>
      <c r="B4" s="22" t="s">
        <v>37</v>
      </c>
      <c r="C4" s="23" t="s">
        <v>103</v>
      </c>
    </row>
    <row r="5" spans="1:3" ht="71.25" customHeight="1">
      <c r="A5" s="71"/>
      <c r="B5" s="22" t="s">
        <v>17</v>
      </c>
      <c r="C5" s="23" t="s">
        <v>108</v>
      </c>
    </row>
    <row r="6" spans="1:3" ht="71.25" customHeight="1">
      <c r="A6" s="71"/>
      <c r="B6" s="22" t="s">
        <v>31</v>
      </c>
      <c r="C6" s="23" t="s">
        <v>104</v>
      </c>
    </row>
    <row r="7" spans="1:3" ht="162.75" customHeight="1">
      <c r="A7" s="71"/>
      <c r="B7" s="22" t="s">
        <v>18</v>
      </c>
      <c r="C7" s="23" t="s">
        <v>109</v>
      </c>
    </row>
    <row r="8" spans="1:3" ht="162.75" customHeight="1">
      <c r="A8" s="71"/>
      <c r="B8" s="22" t="s">
        <v>19</v>
      </c>
      <c r="C8" s="23" t="s">
        <v>111</v>
      </c>
    </row>
    <row r="9" spans="1:3" ht="162.75" customHeight="1" thickBot="1">
      <c r="A9" s="81"/>
      <c r="B9" s="27" t="s">
        <v>20</v>
      </c>
      <c r="C9" s="28" t="s">
        <v>105</v>
      </c>
    </row>
  </sheetData>
  <mergeCells count="1">
    <mergeCell ref="A2:A9"/>
  </mergeCells>
  <printOptions/>
  <pageMargins left="0.75" right="0.75" top="1" bottom="1" header="0.512" footer="0.512"/>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I27" sqref="I27"/>
    </sheetView>
  </sheetViews>
  <sheetFormatPr defaultColWidth="9.00390625" defaultRowHeight="13.5"/>
  <cols>
    <col min="1" max="1" width="13.50390625" style="0" customWidth="1"/>
    <col min="2" max="2" width="12.375" style="0" customWidth="1"/>
    <col min="3" max="3" width="12.125" style="0" customWidth="1"/>
    <col min="4" max="4" width="11.625" style="0" customWidth="1"/>
    <col min="5" max="5" width="3.75390625" style="0" customWidth="1"/>
    <col min="7" max="7" width="11.875" style="0" customWidth="1"/>
    <col min="8" max="8" width="10.875" style="0" customWidth="1"/>
    <col min="9" max="9" width="14.375" style="0" bestFit="1" customWidth="1"/>
  </cols>
  <sheetData>
    <row r="1" ht="13.5">
      <c r="A1" t="s">
        <v>62</v>
      </c>
    </row>
    <row r="3" spans="1:9" ht="13.5">
      <c r="A3" s="36" t="s">
        <v>70</v>
      </c>
      <c r="B3" s="37" t="s">
        <v>71</v>
      </c>
      <c r="C3" s="38"/>
      <c r="D3" s="38"/>
      <c r="E3" s="38"/>
      <c r="F3" s="38"/>
      <c r="G3" s="38"/>
      <c r="H3" s="38"/>
      <c r="I3" s="39"/>
    </row>
    <row r="4" spans="1:9" ht="13.5">
      <c r="A4" s="40" t="s">
        <v>72</v>
      </c>
      <c r="B4" s="41">
        <v>200</v>
      </c>
      <c r="C4" s="42"/>
      <c r="D4" s="42"/>
      <c r="E4" s="42"/>
      <c r="F4" s="42"/>
      <c r="G4" s="42"/>
      <c r="H4" s="42"/>
      <c r="I4" s="43" t="s">
        <v>79</v>
      </c>
    </row>
    <row r="5" spans="1:9" ht="13.5">
      <c r="A5" s="40" t="s">
        <v>73</v>
      </c>
      <c r="B5" s="41">
        <v>200</v>
      </c>
      <c r="C5" s="42"/>
      <c r="D5" s="42"/>
      <c r="E5" s="42"/>
      <c r="F5" s="42"/>
      <c r="G5" s="42"/>
      <c r="H5" s="42"/>
      <c r="I5" s="44"/>
    </row>
    <row r="6" spans="1:9" ht="13.5">
      <c r="A6" s="40"/>
      <c r="B6" s="41"/>
      <c r="C6" s="42"/>
      <c r="D6" s="42"/>
      <c r="E6" s="42"/>
      <c r="F6" s="42"/>
      <c r="G6" s="42"/>
      <c r="H6" s="42"/>
      <c r="I6" s="44"/>
    </row>
    <row r="7" spans="1:9" ht="13.5">
      <c r="A7" s="40" t="s">
        <v>66</v>
      </c>
      <c r="B7" s="45"/>
      <c r="C7" s="45"/>
      <c r="D7" s="45">
        <f>SUM(D8:D13)</f>
        <v>530000</v>
      </c>
      <c r="E7" s="45"/>
      <c r="F7" s="45"/>
      <c r="G7" s="45">
        <f>SUM(G8:G13)</f>
        <v>530000</v>
      </c>
      <c r="H7" s="42"/>
      <c r="I7" s="44">
        <f>G7/$B$5</f>
        <v>2650</v>
      </c>
    </row>
    <row r="8" spans="1:9" ht="13.5">
      <c r="A8" s="40" t="s">
        <v>63</v>
      </c>
      <c r="B8" s="45">
        <v>400000</v>
      </c>
      <c r="C8" s="45">
        <f>SUM(C9:C11)</f>
        <v>400000</v>
      </c>
      <c r="D8" s="45"/>
      <c r="E8" s="42"/>
      <c r="F8" s="42"/>
      <c r="G8" s="42"/>
      <c r="H8" s="42"/>
      <c r="I8" s="44">
        <f>C8/$B$5</f>
        <v>2000</v>
      </c>
    </row>
    <row r="9" spans="1:9" ht="13.5">
      <c r="A9" s="46" t="s">
        <v>67</v>
      </c>
      <c r="B9" s="47">
        <v>95</v>
      </c>
      <c r="C9" s="45">
        <f>$B$8*B9/100</f>
        <v>380000</v>
      </c>
      <c r="D9" s="45">
        <f>C9</f>
        <v>380000</v>
      </c>
      <c r="E9" s="42"/>
      <c r="F9" s="42" t="s">
        <v>74</v>
      </c>
      <c r="G9" s="45">
        <v>180000</v>
      </c>
      <c r="H9" s="45">
        <f>SUM(G9)</f>
        <v>180000</v>
      </c>
      <c r="I9" s="44">
        <f>H9/$B$5</f>
        <v>900</v>
      </c>
    </row>
    <row r="10" spans="1:9" ht="13.5">
      <c r="A10" s="46" t="s">
        <v>68</v>
      </c>
      <c r="B10" s="47">
        <v>4</v>
      </c>
      <c r="C10" s="45">
        <f>$B$8*B10/100</f>
        <v>16000</v>
      </c>
      <c r="D10" s="45"/>
      <c r="E10" s="42"/>
      <c r="F10" s="42" t="s">
        <v>22</v>
      </c>
      <c r="G10" s="45">
        <v>200000</v>
      </c>
      <c r="H10" s="42"/>
      <c r="I10" s="44">
        <f>G10/$B$5</f>
        <v>1000</v>
      </c>
    </row>
    <row r="11" spans="1:9" ht="13.5">
      <c r="A11" s="46" t="s">
        <v>69</v>
      </c>
      <c r="B11" s="47">
        <v>1</v>
      </c>
      <c r="C11" s="45">
        <f>$B$8*B11/100</f>
        <v>4000</v>
      </c>
      <c r="D11" s="45"/>
      <c r="E11" s="42"/>
      <c r="F11" s="42"/>
      <c r="G11" s="42"/>
      <c r="H11" s="42"/>
      <c r="I11" s="44">
        <f>H11/$B$5</f>
        <v>0</v>
      </c>
    </row>
    <row r="12" spans="1:9" ht="13.5">
      <c r="A12" s="40" t="s">
        <v>64</v>
      </c>
      <c r="B12" s="42"/>
      <c r="C12" s="42"/>
      <c r="D12" s="45">
        <v>100000</v>
      </c>
      <c r="E12" s="42"/>
      <c r="F12" s="42" t="s">
        <v>22</v>
      </c>
      <c r="G12" s="45">
        <f>SUM(D12)</f>
        <v>100000</v>
      </c>
      <c r="H12" s="42"/>
      <c r="I12" s="44">
        <f>G12/$B$5</f>
        <v>500</v>
      </c>
    </row>
    <row r="13" spans="1:9" ht="13.5">
      <c r="A13" s="40" t="s">
        <v>65</v>
      </c>
      <c r="B13" s="42"/>
      <c r="C13" s="42"/>
      <c r="D13" s="45">
        <v>50000</v>
      </c>
      <c r="E13" s="42"/>
      <c r="F13" s="42" t="s">
        <v>22</v>
      </c>
      <c r="G13" s="45">
        <f>SUM(D13)</f>
        <v>50000</v>
      </c>
      <c r="H13" s="42"/>
      <c r="I13" s="44">
        <f>G13/$B$5</f>
        <v>250</v>
      </c>
    </row>
    <row r="14" spans="1:9" ht="13.5">
      <c r="A14" s="40"/>
      <c r="B14" s="42"/>
      <c r="C14" s="42"/>
      <c r="D14" s="42"/>
      <c r="E14" s="42"/>
      <c r="F14" s="42" t="s">
        <v>75</v>
      </c>
      <c r="G14" s="45">
        <f>SUM(G10:G13)</f>
        <v>350000</v>
      </c>
      <c r="H14" s="45"/>
      <c r="I14" s="44">
        <f>SUM(I10:I13)</f>
        <v>1750</v>
      </c>
    </row>
    <row r="15" spans="1:9" ht="13.5">
      <c r="A15" s="40"/>
      <c r="B15" s="42"/>
      <c r="C15" s="42"/>
      <c r="D15" s="42"/>
      <c r="E15" s="42"/>
      <c r="F15" s="48" t="s">
        <v>77</v>
      </c>
      <c r="G15" s="47">
        <v>90</v>
      </c>
      <c r="H15" s="45">
        <f>$G$14*G15/100</f>
        <v>315000</v>
      </c>
      <c r="I15" s="44">
        <f>H15/$B$5</f>
        <v>1575</v>
      </c>
    </row>
    <row r="16" spans="1:9" ht="13.5">
      <c r="A16" s="40"/>
      <c r="B16" s="42"/>
      <c r="C16" s="42"/>
      <c r="D16" s="42"/>
      <c r="E16" s="42"/>
      <c r="F16" s="48" t="s">
        <v>76</v>
      </c>
      <c r="G16" s="47">
        <v>10</v>
      </c>
      <c r="H16" s="45">
        <f>$G$14*G16/100</f>
        <v>35000</v>
      </c>
      <c r="I16" s="44">
        <f>H16/$B$5</f>
        <v>175</v>
      </c>
    </row>
    <row r="17" spans="1:9" ht="13.5">
      <c r="A17" s="40"/>
      <c r="B17" s="42"/>
      <c r="C17" s="42"/>
      <c r="D17" s="42"/>
      <c r="E17" s="42"/>
      <c r="F17" s="42"/>
      <c r="G17" s="42"/>
      <c r="H17" s="42"/>
      <c r="I17" s="44"/>
    </row>
    <row r="18" spans="1:9" ht="13.5">
      <c r="A18" s="40"/>
      <c r="B18" s="42"/>
      <c r="C18" s="42"/>
      <c r="D18" s="42"/>
      <c r="E18" s="42"/>
      <c r="F18" s="42"/>
      <c r="G18" s="42" t="s">
        <v>78</v>
      </c>
      <c r="H18" s="45">
        <f>SUM(H9:H16)</f>
        <v>530000</v>
      </c>
      <c r="I18" s="44">
        <f>H18/$B$5</f>
        <v>2650</v>
      </c>
    </row>
    <row r="19" ht="13.5">
      <c r="I19" s="35"/>
    </row>
  </sheetData>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2007-12-25T08:14:28Z</cp:lastPrinted>
  <dcterms:created xsi:type="dcterms:W3CDTF">2007-09-05T08:51:29Z</dcterms:created>
  <dcterms:modified xsi:type="dcterms:W3CDTF">2007-12-25T08:15:13Z</dcterms:modified>
  <cp:category/>
  <cp:version/>
  <cp:contentType/>
  <cp:contentStatus/>
</cp:coreProperties>
</file>