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CE72779C-F953-4747-8FA0-A0F6391F3D07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調査票" sheetId="4" r:id="rId1"/>
    <sheet name="調査表A" sheetId="1" r:id="rId2"/>
    <sheet name="調査対象品目一覧表" sheetId="5" r:id="rId3"/>
  </sheets>
  <definedNames>
    <definedName name="_xlnm.Print_Area" localSheetId="2">調査対象品目一覧表!$A$1:$G$39</definedName>
    <definedName name="_xlnm.Print_Area" localSheetId="0">調査票!$A$1:$H$21</definedName>
    <definedName name="_xlnm.Print_Area" localSheetId="1">調査表A!$C$1:$AC$24</definedName>
    <definedName name="_xlnm.Print_Titles" localSheetId="1">調査表A!$1:$5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6" i="1" l="1"/>
  <c r="AA16" i="1"/>
  <c r="Z16" i="1"/>
  <c r="B2" i="4" l="1"/>
  <c r="E6" i="1" l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A2" i="4"/>
  <c r="G2" i="4"/>
</calcChain>
</file>

<file path=xl/sharedStrings.xml><?xml version="1.0" encoding="utf-8"?>
<sst xmlns="http://schemas.openxmlformats.org/spreadsheetml/2006/main" count="219" uniqueCount="205">
  <si>
    <t>品目番号</t>
    <rPh sb="0" eb="2">
      <t>ヒンモク</t>
    </rPh>
    <rPh sb="2" eb="4">
      <t>バンゴウ</t>
    </rPh>
    <phoneticPr fontId="2"/>
  </si>
  <si>
    <t>千葉県向け出荷状況</t>
    <rPh sb="0" eb="3">
      <t>チバケン</t>
    </rPh>
    <rPh sb="3" eb="4">
      <t>ム</t>
    </rPh>
    <rPh sb="5" eb="7">
      <t>シュッカ</t>
    </rPh>
    <rPh sb="7" eb="9">
      <t>ジョウキョウ</t>
    </rPh>
    <phoneticPr fontId="2"/>
  </si>
  <si>
    <t>調　　査　　票</t>
    <rPh sb="0" eb="1">
      <t>チョウ</t>
    </rPh>
    <rPh sb="3" eb="4">
      <t>サ</t>
    </rPh>
    <rPh sb="6" eb="7">
      <t>ヒョウ</t>
    </rPh>
    <phoneticPr fontId="2"/>
  </si>
  <si>
    <t>品目</t>
    <rPh sb="0" eb="2">
      <t>ヒンモク</t>
    </rPh>
    <phoneticPr fontId="2"/>
  </si>
  <si>
    <t>苦土</t>
    <rPh sb="0" eb="2">
      <t>クド</t>
    </rPh>
    <phoneticPr fontId="2"/>
  </si>
  <si>
    <t>りん
酸</t>
    <rPh sb="3" eb="4">
      <t>サン</t>
    </rPh>
    <phoneticPr fontId="2"/>
  </si>
  <si>
    <t>けい
酸</t>
    <rPh sb="3" eb="4">
      <t>サン</t>
    </rPh>
    <phoneticPr fontId="2"/>
  </si>
  <si>
    <t>ほう
素</t>
    <rPh sb="3" eb="4">
      <t>ソ</t>
    </rPh>
    <phoneticPr fontId="2"/>
  </si>
  <si>
    <t>チッ
素</t>
    <rPh sb="3" eb="4">
      <t>ソ</t>
    </rPh>
    <phoneticPr fontId="2"/>
  </si>
  <si>
    <t>＊１</t>
    <phoneticPr fontId="2"/>
  </si>
  <si>
    <t>（担当部署）</t>
    <phoneticPr fontId="2"/>
  </si>
  <si>
    <t>硫酸アンモニア</t>
  </si>
  <si>
    <t>ア</t>
  </si>
  <si>
    <t>窒素質肥料</t>
  </si>
  <si>
    <t>尿素</t>
  </si>
  <si>
    <t>石灰窒素</t>
  </si>
  <si>
    <t>その他の窒素質肥料</t>
    <rPh sb="4" eb="6">
      <t>チッソ</t>
    </rPh>
    <rPh sb="6" eb="7">
      <t>シツ</t>
    </rPh>
    <rPh sb="7" eb="9">
      <t>ヒリョウ</t>
    </rPh>
    <phoneticPr fontId="6"/>
  </si>
  <si>
    <t>過りん酸石灰</t>
  </si>
  <si>
    <t>イ</t>
  </si>
  <si>
    <t>熔成りん肥</t>
  </si>
  <si>
    <t>重過りん酸石灰</t>
  </si>
  <si>
    <t>その他のりん酸質肥料</t>
    <rPh sb="6" eb="8">
      <t>サンシツ</t>
    </rPh>
    <rPh sb="8" eb="10">
      <t>ヒリョウ</t>
    </rPh>
    <phoneticPr fontId="6"/>
  </si>
  <si>
    <t>塩化加里</t>
  </si>
  <si>
    <t>ウ</t>
  </si>
  <si>
    <t>加里質肥料</t>
  </si>
  <si>
    <t>硫酸加里</t>
  </si>
  <si>
    <t>その他の加里質肥料</t>
    <rPh sb="4" eb="7">
      <t>カリシツ</t>
    </rPh>
    <rPh sb="7" eb="9">
      <t>ヒリョウ</t>
    </rPh>
    <phoneticPr fontId="6"/>
  </si>
  <si>
    <t>エ</t>
  </si>
  <si>
    <t>有機入り化成</t>
  </si>
  <si>
    <t>ＮＫ化成及びＰＫ化成</t>
  </si>
  <si>
    <t>粉状配合</t>
  </si>
  <si>
    <t>オ</t>
  </si>
  <si>
    <t>配合肥料</t>
  </si>
  <si>
    <t>粒状配合</t>
  </si>
  <si>
    <t>カ</t>
  </si>
  <si>
    <t>その他の複合肥料</t>
    <rPh sb="4" eb="6">
      <t>フクゴウ</t>
    </rPh>
    <rPh sb="6" eb="8">
      <t>ヒリョウ</t>
    </rPh>
    <phoneticPr fontId="6"/>
  </si>
  <si>
    <t>植物油かす類</t>
  </si>
  <si>
    <t>キ</t>
  </si>
  <si>
    <t>有機質肥料</t>
  </si>
  <si>
    <t>魚粉類</t>
  </si>
  <si>
    <t>骨粉質類</t>
  </si>
  <si>
    <t>混合有機質肥料</t>
  </si>
  <si>
    <t>その他の有機質肥料</t>
    <rPh sb="4" eb="7">
      <t>ユウキシツ</t>
    </rPh>
    <rPh sb="7" eb="9">
      <t>ヒリョウ</t>
    </rPh>
    <phoneticPr fontId="6"/>
  </si>
  <si>
    <t>生石灰</t>
  </si>
  <si>
    <t>ク</t>
  </si>
  <si>
    <t>石灰質肥料</t>
  </si>
  <si>
    <t>消石灰</t>
  </si>
  <si>
    <t>炭酸カルシウム</t>
  </si>
  <si>
    <t>その他の石灰質肥料</t>
    <rPh sb="4" eb="7">
      <t>セッカイシツ</t>
    </rPh>
    <rPh sb="7" eb="9">
      <t>ヒリョウ</t>
    </rPh>
    <phoneticPr fontId="6"/>
  </si>
  <si>
    <t>けい酸質肥料</t>
  </si>
  <si>
    <t>ケ</t>
  </si>
  <si>
    <t>その他の普通肥料</t>
  </si>
  <si>
    <t>苦土肥料</t>
  </si>
  <si>
    <t>マンガン質肥料</t>
  </si>
  <si>
    <t>ほう素質肥料</t>
  </si>
  <si>
    <t>微量要素複合肥料</t>
  </si>
  <si>
    <t>汚泥肥料</t>
  </si>
  <si>
    <t>焼成汚泥肥料</t>
  </si>
  <si>
    <t>汚泥発酵肥料</t>
  </si>
  <si>
    <t>A</t>
    <phoneticPr fontId="6"/>
  </si>
  <si>
    <t>B</t>
    <phoneticPr fontId="6"/>
  </si>
  <si>
    <t>生産者名</t>
    <rPh sb="0" eb="3">
      <t>セイサンシャ</t>
    </rPh>
    <rPh sb="3" eb="4">
      <t>メイ</t>
    </rPh>
    <phoneticPr fontId="2"/>
  </si>
  <si>
    <t>住所
(所在地)</t>
    <rPh sb="0" eb="1">
      <t>ジュウ</t>
    </rPh>
    <rPh sb="1" eb="2">
      <t>ショ</t>
    </rPh>
    <rPh sb="4" eb="7">
      <t>ショザイチ</t>
    </rPh>
    <phoneticPr fontId="2"/>
  </si>
  <si>
    <t>貴社名</t>
    <rPh sb="0" eb="1">
      <t>キ</t>
    </rPh>
    <rPh sb="1" eb="2">
      <t>シャ</t>
    </rPh>
    <rPh sb="2" eb="3">
      <t>メイ</t>
    </rPh>
    <phoneticPr fontId="2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</si>
  <si>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2"/>
  </si>
  <si>
    <t>担当者名</t>
    <rPh sb="0" eb="1">
      <t>タン</t>
    </rPh>
    <rPh sb="1" eb="2">
      <t>トウ</t>
    </rPh>
    <rPh sb="2" eb="3">
      <t>シャ</t>
    </rPh>
    <rPh sb="3" eb="4">
      <t>メイ</t>
    </rPh>
    <phoneticPr fontId="2"/>
  </si>
  <si>
    <t>ｱﾙｶﾘ分</t>
    <rPh sb="4" eb="5">
      <t>ブン</t>
    </rPh>
    <phoneticPr fontId="2"/>
  </si>
  <si>
    <t>銘　　　　柄　　　　名</t>
    <rPh sb="0" eb="1">
      <t>メイ</t>
    </rPh>
    <rPh sb="5" eb="6">
      <t>エ</t>
    </rPh>
    <rPh sb="10" eb="11">
      <t>メイ</t>
    </rPh>
    <phoneticPr fontId="2"/>
  </si>
  <si>
    <t>青森県</t>
    <rPh sb="0" eb="3">
      <t>アオモリケン</t>
    </rPh>
    <phoneticPr fontId="2"/>
  </si>
  <si>
    <t>秋田県</t>
    <rPh sb="0" eb="3">
      <t>アキタケン</t>
    </rPh>
    <phoneticPr fontId="2"/>
  </si>
  <si>
    <t>岩手県</t>
    <rPh sb="0" eb="3">
      <t>イワテケン</t>
    </rPh>
    <phoneticPr fontId="2"/>
  </si>
  <si>
    <t>宮城県</t>
    <rPh sb="0" eb="3">
      <t>ミヤギケン</t>
    </rPh>
    <phoneticPr fontId="2"/>
  </si>
  <si>
    <t>山形県</t>
    <rPh sb="0" eb="3">
      <t>ヤマガタケン</t>
    </rPh>
    <phoneticPr fontId="2"/>
  </si>
  <si>
    <t>福島県</t>
    <rPh sb="0" eb="3">
      <t>フクシマケン</t>
    </rPh>
    <phoneticPr fontId="2"/>
  </si>
  <si>
    <t>茨城県</t>
    <rPh sb="0" eb="3">
      <t>イバラキケン</t>
    </rPh>
    <phoneticPr fontId="2"/>
  </si>
  <si>
    <t>栃木県</t>
    <rPh sb="0" eb="3">
      <t>トチギケン</t>
    </rPh>
    <phoneticPr fontId="2"/>
  </si>
  <si>
    <t>群馬県</t>
    <rPh sb="0" eb="3">
      <t>グンマケン</t>
    </rPh>
    <phoneticPr fontId="2"/>
  </si>
  <si>
    <t>埼玉県</t>
    <rPh sb="0" eb="3">
      <t>サイタマケン</t>
    </rPh>
    <phoneticPr fontId="2"/>
  </si>
  <si>
    <t>千葉県</t>
    <rPh sb="0" eb="3">
      <t>チバケン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</si>
  <si>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</si>
  <si>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</si>
  <si>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山梨県</t>
    <rPh sb="0" eb="3">
      <t>ヤマナシケン</t>
    </rPh>
    <phoneticPr fontId="2"/>
  </si>
  <si>
    <t>長野県</t>
    <rPh sb="0" eb="3">
      <t>ナガノケン</t>
    </rPh>
    <phoneticPr fontId="2"/>
  </si>
  <si>
    <t>静岡県</t>
    <rPh sb="0" eb="3">
      <t>シズオカケン</t>
    </rPh>
    <phoneticPr fontId="2"/>
  </si>
  <si>
    <t>新潟県</t>
    <rPh sb="0" eb="3">
      <t>ニイガタケン</t>
    </rPh>
    <phoneticPr fontId="2"/>
  </si>
  <si>
    <t>富山県</t>
    <rPh sb="0" eb="3">
      <t>トヤマケン</t>
    </rPh>
    <phoneticPr fontId="2"/>
  </si>
  <si>
    <t>石川県</t>
    <rPh sb="0" eb="3">
      <t>イシカワケン</t>
    </rPh>
    <phoneticPr fontId="2"/>
  </si>
  <si>
    <t>岐阜県</t>
    <rPh sb="0" eb="3">
      <t>ギフケン</t>
    </rPh>
    <phoneticPr fontId="2"/>
  </si>
  <si>
    <t>愛知県</t>
    <rPh sb="0" eb="3">
      <t>アイチケン</t>
    </rPh>
    <phoneticPr fontId="2"/>
  </si>
  <si>
    <t>三重県</t>
    <rPh sb="0" eb="3">
      <t>ミエケン</t>
    </rPh>
    <phoneticPr fontId="2"/>
  </si>
  <si>
    <t>福井県</t>
    <rPh sb="0" eb="3">
      <t>フクイケン</t>
    </rPh>
    <phoneticPr fontId="2"/>
  </si>
  <si>
    <t>滋賀県</t>
    <rPh sb="0" eb="3">
      <t>シガケン</t>
    </rPh>
    <phoneticPr fontId="2"/>
  </si>
  <si>
    <t>京都府</t>
    <rPh sb="0" eb="3">
      <t>キョウトフ</t>
    </rPh>
    <phoneticPr fontId="2"/>
  </si>
  <si>
    <t>大阪府</t>
    <rPh sb="0" eb="3">
      <t>オオサカフ</t>
    </rPh>
    <phoneticPr fontId="2"/>
  </si>
  <si>
    <t>兵庫県</t>
    <rPh sb="0" eb="3">
      <t>ヒョウゴケン</t>
    </rPh>
    <phoneticPr fontId="2"/>
  </si>
  <si>
    <t>奈良県</t>
    <rPh sb="0" eb="3">
      <t>ナラケン</t>
    </rPh>
    <phoneticPr fontId="2"/>
  </si>
  <si>
    <t>和歌山県</t>
    <rPh sb="0" eb="4">
      <t>ワカヤマケン</t>
    </rPh>
    <phoneticPr fontId="2"/>
  </si>
  <si>
    <t>鳥取県</t>
    <rPh sb="0" eb="3">
      <t>トットリケン</t>
    </rPh>
    <phoneticPr fontId="2"/>
  </si>
  <si>
    <t>島根県</t>
    <rPh sb="0" eb="3">
      <t>シマネケン</t>
    </rPh>
    <phoneticPr fontId="2"/>
  </si>
  <si>
    <t>岡山県</t>
    <rPh sb="0" eb="3">
      <t>オカヤマケン</t>
    </rPh>
    <phoneticPr fontId="2"/>
  </si>
  <si>
    <t>広島県</t>
    <rPh sb="0" eb="3">
      <t>ヒロシマケン</t>
    </rPh>
    <phoneticPr fontId="2"/>
  </si>
  <si>
    <t>山口県</t>
    <rPh sb="0" eb="3">
      <t>ヤマグチケン</t>
    </rPh>
    <phoneticPr fontId="2"/>
  </si>
  <si>
    <t>徳島県</t>
    <rPh sb="0" eb="3">
      <t>トクシマケン</t>
    </rPh>
    <phoneticPr fontId="2"/>
  </si>
  <si>
    <t>香川県</t>
    <rPh sb="0" eb="3">
      <t>カガワケン</t>
    </rPh>
    <phoneticPr fontId="2"/>
  </si>
  <si>
    <t>愛媛県</t>
    <rPh sb="0" eb="3">
      <t>エヒメケン</t>
    </rPh>
    <phoneticPr fontId="2"/>
  </si>
  <si>
    <t>高知県</t>
    <rPh sb="0" eb="3">
      <t>コウチケン</t>
    </rPh>
    <phoneticPr fontId="2"/>
  </si>
  <si>
    <t>福岡県</t>
    <rPh sb="0" eb="3">
      <t>フクオカケン</t>
    </rPh>
    <phoneticPr fontId="2"/>
  </si>
  <si>
    <t>佐賀県</t>
    <rPh sb="0" eb="3">
      <t>サガケン</t>
    </rPh>
    <phoneticPr fontId="2"/>
  </si>
  <si>
    <t>長崎県</t>
    <rPh sb="0" eb="3">
      <t>ナガサキケン</t>
    </rPh>
    <phoneticPr fontId="2"/>
  </si>
  <si>
    <t>熊本県</t>
    <rPh sb="0" eb="3">
      <t>クマモトケン</t>
    </rPh>
    <phoneticPr fontId="2"/>
  </si>
  <si>
    <t>大分県</t>
    <rPh sb="0" eb="3">
      <t>オオイタケン</t>
    </rPh>
    <phoneticPr fontId="2"/>
  </si>
  <si>
    <t>宮崎県</t>
    <rPh sb="0" eb="3">
      <t>ミヤザキケン</t>
    </rPh>
    <phoneticPr fontId="2"/>
  </si>
  <si>
    <t>鹿児島県</t>
    <rPh sb="0" eb="4">
      <t>カゴシマケン</t>
    </rPh>
    <phoneticPr fontId="2"/>
  </si>
  <si>
    <t>沖縄県</t>
    <rPh sb="0" eb="3">
      <t>オキナワケン</t>
    </rPh>
    <phoneticPr fontId="2"/>
  </si>
  <si>
    <t>生</t>
    <rPh sb="0" eb="1">
      <t>セイ</t>
    </rPh>
    <phoneticPr fontId="2"/>
  </si>
  <si>
    <t>輸</t>
    <rPh sb="0" eb="1">
      <t>ユ</t>
    </rPh>
    <phoneticPr fontId="2"/>
  </si>
  <si>
    <t>登録区分</t>
    <rPh sb="0" eb="2">
      <t>トウロク</t>
    </rPh>
    <rPh sb="2" eb="4">
      <t>クブン</t>
    </rPh>
    <phoneticPr fontId="2"/>
  </si>
  <si>
    <t>FAX番号</t>
    <rPh sb="3" eb="5">
      <t>バンゴウ</t>
    </rPh>
    <phoneticPr fontId="2"/>
  </si>
  <si>
    <t>化成肥料
（固形・ペレット肥料を含む）</t>
    <phoneticPr fontId="2"/>
  </si>
  <si>
    <t>上記３つ以外の窒素質肥料
塩安、硝酸○○、△△尿素、オキサミド等</t>
    <rPh sb="0" eb="2">
      <t>ジョウキ</t>
    </rPh>
    <rPh sb="4" eb="6">
      <t>イガイ</t>
    </rPh>
    <rPh sb="7" eb="9">
      <t>チッソ</t>
    </rPh>
    <rPh sb="9" eb="10">
      <t>シツ</t>
    </rPh>
    <rPh sb="10" eb="12">
      <t>ヒリョウ</t>
    </rPh>
    <rPh sb="13" eb="15">
      <t>エンアン</t>
    </rPh>
    <rPh sb="16" eb="18">
      <t>ショウサン</t>
    </rPh>
    <rPh sb="23" eb="25">
      <t>ニョウソ</t>
    </rPh>
    <rPh sb="31" eb="32">
      <t>ヒトシ</t>
    </rPh>
    <phoneticPr fontId="2"/>
  </si>
  <si>
    <t>上記３つ以外のりん酸質肥料
○○りん肥、△△りん酸肥料等</t>
    <rPh sb="9" eb="11">
      <t>サンシツ</t>
    </rPh>
    <rPh sb="11" eb="13">
      <t>ヒリョウ</t>
    </rPh>
    <rPh sb="18" eb="19">
      <t>ヒ</t>
    </rPh>
    <rPh sb="24" eb="25">
      <t>サン</t>
    </rPh>
    <rPh sb="25" eb="27">
      <t>ヒリョウ</t>
    </rPh>
    <rPh sb="27" eb="28">
      <t>トウ</t>
    </rPh>
    <phoneticPr fontId="6"/>
  </si>
  <si>
    <t>上記２つ以外の加里質肥料
○○加里肥料等</t>
    <rPh sb="7" eb="10">
      <t>カリシツ</t>
    </rPh>
    <rPh sb="10" eb="12">
      <t>ヒリョウ</t>
    </rPh>
    <rPh sb="15" eb="17">
      <t>カリ</t>
    </rPh>
    <rPh sb="17" eb="19">
      <t>ヒリョウ</t>
    </rPh>
    <rPh sb="19" eb="20">
      <t>トウ</t>
    </rPh>
    <phoneticPr fontId="6"/>
  </si>
  <si>
    <t>ＮＰＫの合計が３０％以上の無機化成肥料</t>
    <rPh sb="4" eb="6">
      <t>ゴウケイ</t>
    </rPh>
    <rPh sb="10" eb="12">
      <t>イジョウ</t>
    </rPh>
    <rPh sb="13" eb="15">
      <t>ムキ</t>
    </rPh>
    <rPh sb="15" eb="17">
      <t>カセイ</t>
    </rPh>
    <rPh sb="17" eb="19">
      <t>ヒリョウ</t>
    </rPh>
    <phoneticPr fontId="2"/>
  </si>
  <si>
    <t>ＮＰＫの合計が３０％未満の無機化成肥料</t>
    <rPh sb="10" eb="12">
      <t>ミマン</t>
    </rPh>
    <phoneticPr fontId="2"/>
  </si>
  <si>
    <t>大区分</t>
    <rPh sb="0" eb="3">
      <t>ダイクブン</t>
    </rPh>
    <phoneticPr fontId="2"/>
  </si>
  <si>
    <t>中区分</t>
    <rPh sb="0" eb="1">
      <t>チュウ</t>
    </rPh>
    <rPh sb="1" eb="3">
      <t>クブン</t>
    </rPh>
    <phoneticPr fontId="2"/>
  </si>
  <si>
    <t>粉状の配合肥料・指定配合肥料</t>
    <rPh sb="3" eb="5">
      <t>ハイゴウ</t>
    </rPh>
    <rPh sb="5" eb="7">
      <t>ヒリョウ</t>
    </rPh>
    <rPh sb="8" eb="10">
      <t>シテイ</t>
    </rPh>
    <rPh sb="10" eb="12">
      <t>ハイゴウ</t>
    </rPh>
    <rPh sb="12" eb="14">
      <t>ヒリョウ</t>
    </rPh>
    <phoneticPr fontId="2"/>
  </si>
  <si>
    <t>粒状の配合肥料・指定配合肥料</t>
    <phoneticPr fontId="2"/>
  </si>
  <si>
    <t>公定規格の「肥料の種類」等</t>
    <rPh sb="0" eb="2">
      <t>コウテイ</t>
    </rPh>
    <rPh sb="2" eb="4">
      <t>キカク</t>
    </rPh>
    <rPh sb="6" eb="8">
      <t>ヒリョウ</t>
    </rPh>
    <rPh sb="9" eb="11">
      <t>シュルイ</t>
    </rPh>
    <rPh sb="12" eb="13">
      <t>トウ</t>
    </rPh>
    <phoneticPr fontId="2"/>
  </si>
  <si>
    <t>液状複合肥料、ペースト肥料</t>
    <phoneticPr fontId="2"/>
  </si>
  <si>
    <t>植物（大豆・なたね・わたみ・落花生・あまに・ごま・ひまし・米ぬか・カポック・とうもろこしはい芽・その他の草本性植物）から搾油したかす及びその粉末</t>
    <rPh sb="0" eb="2">
      <t>ショクブツ</t>
    </rPh>
    <rPh sb="3" eb="5">
      <t>ダイズ</t>
    </rPh>
    <rPh sb="14" eb="17">
      <t>ラッカセイ</t>
    </rPh>
    <rPh sb="29" eb="30">
      <t>コメ</t>
    </rPh>
    <rPh sb="46" eb="47">
      <t>ガ</t>
    </rPh>
    <rPh sb="50" eb="51">
      <t>タ</t>
    </rPh>
    <rPh sb="52" eb="54">
      <t>ソウホン</t>
    </rPh>
    <rPh sb="54" eb="55">
      <t>セイ</t>
    </rPh>
    <rPh sb="55" eb="57">
      <t>ショクブツ</t>
    </rPh>
    <rPh sb="60" eb="62">
      <t>サクユ</t>
    </rPh>
    <rPh sb="66" eb="67">
      <t>オヨ</t>
    </rPh>
    <rPh sb="70" eb="72">
      <t>フンマツ</t>
    </rPh>
    <phoneticPr fontId="2"/>
  </si>
  <si>
    <t>魚かす粉末、干魚肥料粉末、魚節煮かす、蒸製魚鱗及びその粉末</t>
    <rPh sb="3" eb="5">
      <t>フンマツ</t>
    </rPh>
    <rPh sb="6" eb="7">
      <t>カン</t>
    </rPh>
    <rPh sb="7" eb="8">
      <t>ギョ</t>
    </rPh>
    <rPh sb="8" eb="10">
      <t>ヒリョウ</t>
    </rPh>
    <rPh sb="10" eb="12">
      <t>フンマツ</t>
    </rPh>
    <rPh sb="13" eb="14">
      <t>ギョ</t>
    </rPh>
    <rPh sb="14" eb="15">
      <t>ブシ</t>
    </rPh>
    <rPh sb="15" eb="16">
      <t>ニ</t>
    </rPh>
    <rPh sb="19" eb="21">
      <t>ジョウセイ</t>
    </rPh>
    <rPh sb="21" eb="23">
      <t>ギョリン</t>
    </rPh>
    <rPh sb="23" eb="24">
      <t>オヨ</t>
    </rPh>
    <rPh sb="27" eb="29">
      <t>フンマツ</t>
    </rPh>
    <phoneticPr fontId="2"/>
  </si>
  <si>
    <t>肉骨粉、蒸製てい角骨粉、生骨粉、蒸製骨粉、蒸製鶏骨粉</t>
    <rPh sb="0" eb="3">
      <t>ニクコップン</t>
    </rPh>
    <rPh sb="4" eb="6">
      <t>ジョウセイ</t>
    </rPh>
    <rPh sb="8" eb="9">
      <t>カク</t>
    </rPh>
    <rPh sb="9" eb="11">
      <t>コップン</t>
    </rPh>
    <rPh sb="12" eb="13">
      <t>キ</t>
    </rPh>
    <rPh sb="13" eb="15">
      <t>コップン</t>
    </rPh>
    <rPh sb="16" eb="18">
      <t>ジョウセイ</t>
    </rPh>
    <rPh sb="18" eb="20">
      <t>コップン</t>
    </rPh>
    <rPh sb="23" eb="24">
      <t>ケイ</t>
    </rPh>
    <rPh sb="24" eb="25">
      <t>コツ</t>
    </rPh>
    <phoneticPr fontId="2"/>
  </si>
  <si>
    <t>上記３つ以外の石灰質肥料
貝化石肥料、○○石灰肥料</t>
    <rPh sb="7" eb="10">
      <t>セッカイシツ</t>
    </rPh>
    <rPh sb="10" eb="12">
      <t>ヒリョウ</t>
    </rPh>
    <rPh sb="13" eb="14">
      <t>カイ</t>
    </rPh>
    <rPh sb="14" eb="16">
      <t>カセキ</t>
    </rPh>
    <rPh sb="16" eb="18">
      <t>ヒリョウ</t>
    </rPh>
    <rPh sb="21" eb="23">
      <t>セッカイ</t>
    </rPh>
    <rPh sb="23" eb="25">
      <t>ヒリョウ</t>
    </rPh>
    <phoneticPr fontId="6"/>
  </si>
  <si>
    <t>けい灰石肥料、鉱さいけい酸質肥料、シリカゲル肥料、軽量気泡コンクリート粉末肥料</t>
    <rPh sb="2" eb="3">
      <t>ハイ</t>
    </rPh>
    <rPh sb="3" eb="4">
      <t>イシ</t>
    </rPh>
    <rPh sb="4" eb="6">
      <t>ヒリョウ</t>
    </rPh>
    <rPh sb="7" eb="8">
      <t>コウ</t>
    </rPh>
    <rPh sb="12" eb="13">
      <t>サン</t>
    </rPh>
    <rPh sb="13" eb="14">
      <t>シツ</t>
    </rPh>
    <rPh sb="14" eb="16">
      <t>ヒリョウ</t>
    </rPh>
    <rPh sb="22" eb="24">
      <t>ヒリョウ</t>
    </rPh>
    <rPh sb="25" eb="27">
      <t>ケイリョウ</t>
    </rPh>
    <rPh sb="27" eb="29">
      <t>キホウ</t>
    </rPh>
    <rPh sb="35" eb="37">
      <t>フンマツ</t>
    </rPh>
    <rPh sb="37" eb="39">
      <t>ヒリョウ</t>
    </rPh>
    <phoneticPr fontId="2"/>
  </si>
  <si>
    <t>○○苦土肥料</t>
    <phoneticPr fontId="2"/>
  </si>
  <si>
    <t>○○マンガン肥料</t>
    <phoneticPr fontId="2"/>
  </si>
  <si>
    <t>ほう酸塩肥料、ほう酸肥料、○○ほう素肥料</t>
    <rPh sb="2" eb="3">
      <t>サン</t>
    </rPh>
    <rPh sb="3" eb="4">
      <t>エン</t>
    </rPh>
    <rPh sb="9" eb="10">
      <t>サン</t>
    </rPh>
    <rPh sb="10" eb="12">
      <t>ヒリョウ</t>
    </rPh>
    <rPh sb="17" eb="18">
      <t>ソ</t>
    </rPh>
    <rPh sb="18" eb="20">
      <t>ヒリョウ</t>
    </rPh>
    <phoneticPr fontId="2"/>
  </si>
  <si>
    <t>○○微量要素複合肥料、○○微量要素肥料</t>
    <rPh sb="13" eb="15">
      <t>ビリョウ</t>
    </rPh>
    <rPh sb="15" eb="17">
      <t>ヨウソ</t>
    </rPh>
    <rPh sb="17" eb="19">
      <t>ヒリョウ</t>
    </rPh>
    <phoneticPr fontId="2"/>
  </si>
  <si>
    <t>下水汚泥肥料、し尿汚泥肥料、工業汚泥肥料、混合汚泥肥料</t>
    <rPh sb="0" eb="2">
      <t>ゲスイ</t>
    </rPh>
    <rPh sb="8" eb="9">
      <t>ニョウ</t>
    </rPh>
    <rPh sb="9" eb="11">
      <t>オデイ</t>
    </rPh>
    <rPh sb="11" eb="13">
      <t>ヒリョウ</t>
    </rPh>
    <rPh sb="14" eb="16">
      <t>コウギョウ</t>
    </rPh>
    <rPh sb="16" eb="18">
      <t>オデイ</t>
    </rPh>
    <rPh sb="18" eb="20">
      <t>ヒリョウ</t>
    </rPh>
    <rPh sb="21" eb="23">
      <t>コンゴウ</t>
    </rPh>
    <rPh sb="23" eb="25">
      <t>オデイ</t>
    </rPh>
    <rPh sb="25" eb="27">
      <t>ヒリョウ</t>
    </rPh>
    <phoneticPr fontId="2"/>
  </si>
  <si>
    <t>焼成汚泥肥料</t>
    <phoneticPr fontId="2"/>
  </si>
  <si>
    <t>水産副産物発酵肥料、硫黄及びその化合物</t>
    <rPh sb="0" eb="2">
      <t>スイサン</t>
    </rPh>
    <rPh sb="2" eb="5">
      <t>フクサンブツ</t>
    </rPh>
    <rPh sb="5" eb="7">
      <t>ハッコウ</t>
    </rPh>
    <rPh sb="7" eb="9">
      <t>ヒリョウ</t>
    </rPh>
    <rPh sb="10" eb="12">
      <t>イオウ</t>
    </rPh>
    <rPh sb="12" eb="13">
      <t>オヨ</t>
    </rPh>
    <rPh sb="16" eb="19">
      <t>カゴウブツ</t>
    </rPh>
    <phoneticPr fontId="2"/>
  </si>
  <si>
    <t>その他の
普通肥料</t>
    <phoneticPr fontId="2"/>
  </si>
  <si>
    <t>りん酸質
肥料</t>
    <phoneticPr fontId="2"/>
  </si>
  <si>
    <t>その他の
複合肥料</t>
    <phoneticPr fontId="2"/>
  </si>
  <si>
    <t>FAX</t>
  </si>
  <si>
    <t>ﾒｰﾙ</t>
  </si>
  <si>
    <t>郵送</t>
    <rPh sb="0" eb="2">
      <t>ユウソウ</t>
    </rPh>
    <phoneticPr fontId="7"/>
  </si>
  <si>
    <t>tel</t>
  </si>
  <si>
    <t>持参</t>
    <rPh sb="0" eb="2">
      <t>ジサン</t>
    </rPh>
    <phoneticPr fontId="7"/>
  </si>
  <si>
    <t>マン
ガン</t>
    <phoneticPr fontId="2"/>
  </si>
  <si>
    <t>カリ</t>
    <phoneticPr fontId="2"/>
  </si>
  <si>
    <t>@</t>
    <phoneticPr fontId="2"/>
  </si>
  <si>
    <t>その
他</t>
    <rPh sb="3" eb="4">
      <t>タ</t>
    </rPh>
    <phoneticPr fontId="2"/>
  </si>
  <si>
    <t>液状複合肥料
（ペースト肥料含）</t>
    <phoneticPr fontId="2"/>
  </si>
  <si>
    <t>Ｅ－ｍａｉｌ</t>
    <phoneticPr fontId="2"/>
  </si>
  <si>
    <t>ＮＰＫの３成分のうち、ＮＫのみ又はＰＫのみの
２成分の化成肥料。</t>
    <rPh sb="5" eb="7">
      <t>セイブン</t>
    </rPh>
    <rPh sb="15" eb="16">
      <t>マタ</t>
    </rPh>
    <rPh sb="24" eb="26">
      <t>セイブン</t>
    </rPh>
    <rPh sb="29" eb="31">
      <t>ヒリョウ</t>
    </rPh>
    <phoneticPr fontId="2"/>
  </si>
  <si>
    <t xml:space="preserve">  〒</t>
    <phoneticPr fontId="2"/>
  </si>
  <si>
    <t>上記以外の有機質肥料（動植物質のもの）
加工家きんふん肥料、乾燥菌体肥料、窒素質グアノ、甲殻類質肥料粉末、魚廃物加工肥料等</t>
    <rPh sb="0" eb="2">
      <t>ジョウキ</t>
    </rPh>
    <rPh sb="2" eb="4">
      <t>イガイ</t>
    </rPh>
    <rPh sb="5" eb="8">
      <t>ユウキシツ</t>
    </rPh>
    <rPh sb="8" eb="10">
      <t>ヒリョウ</t>
    </rPh>
    <rPh sb="11" eb="15">
      <t>ドウショクブツシツ</t>
    </rPh>
    <rPh sb="20" eb="22">
      <t>カコウ</t>
    </rPh>
    <rPh sb="22" eb="23">
      <t>カ</t>
    </rPh>
    <rPh sb="27" eb="29">
      <t>ヒリョウ</t>
    </rPh>
    <rPh sb="30" eb="32">
      <t>カンソウ</t>
    </rPh>
    <rPh sb="32" eb="34">
      <t>キンタイ</t>
    </rPh>
    <rPh sb="34" eb="36">
      <t>ヒリョウ</t>
    </rPh>
    <rPh sb="37" eb="39">
      <t>チッソ</t>
    </rPh>
    <rPh sb="39" eb="40">
      <t>シツ</t>
    </rPh>
    <rPh sb="44" eb="47">
      <t>コウカクルイ</t>
    </rPh>
    <rPh sb="47" eb="48">
      <t>シツ</t>
    </rPh>
    <rPh sb="48" eb="50">
      <t>ヒリョウ</t>
    </rPh>
    <rPh sb="50" eb="52">
      <t>フンマツ</t>
    </rPh>
    <rPh sb="53" eb="54">
      <t>ギョ</t>
    </rPh>
    <rPh sb="54" eb="56">
      <t>ハイブツ</t>
    </rPh>
    <rPh sb="56" eb="58">
      <t>カコウ</t>
    </rPh>
    <rPh sb="58" eb="60">
      <t>ヒリョウ</t>
    </rPh>
    <rPh sb="60" eb="61">
      <t>トウ</t>
    </rPh>
    <phoneticPr fontId="6"/>
  </si>
  <si>
    <t>無</t>
    <rPh sb="0" eb="1">
      <t>ム</t>
    </rPh>
    <phoneticPr fontId="2"/>
  </si>
  <si>
    <t>無の場合、次年度の調査用紙</t>
    <rPh sb="0" eb="1">
      <t>ム</t>
    </rPh>
    <rPh sb="2" eb="4">
      <t>バアイ</t>
    </rPh>
    <rPh sb="5" eb="8">
      <t>ジネンド</t>
    </rPh>
    <rPh sb="9" eb="11">
      <t>チョウサ</t>
    </rPh>
    <rPh sb="11" eb="13">
      <t>ヨウシ</t>
    </rPh>
    <phoneticPr fontId="2"/>
  </si>
  <si>
    <t>要</t>
    <rPh sb="0" eb="1">
      <t>ヨウ</t>
    </rPh>
    <phoneticPr fontId="2"/>
  </si>
  <si>
    <t>不要</t>
    <rPh sb="0" eb="2">
      <t>フヨウ</t>
    </rPh>
    <phoneticPr fontId="2"/>
  </si>
  <si>
    <t>有</t>
    <rPh sb="0" eb="1">
      <t>ウ</t>
    </rPh>
    <phoneticPr fontId="2"/>
  </si>
  <si>
    <t>出荷の有無
どちらかに○印を</t>
    <rPh sb="12" eb="13">
      <t>シルシ</t>
    </rPh>
    <phoneticPr fontId="2"/>
  </si>
  <si>
    <t>普通肥料
（単肥・複合）</t>
    <phoneticPr fontId="2"/>
  </si>
  <si>
    <t>普通肥料
（有機質
・
石灰質
・
その他）</t>
    <phoneticPr fontId="2"/>
  </si>
  <si>
    <t>高度化成 ※(有機入りのものは１４へ）</t>
    <rPh sb="7" eb="10">
      <t>ユウキイ</t>
    </rPh>
    <phoneticPr fontId="2"/>
  </si>
  <si>
    <t>普通化成 ※(有機入りのものは１４へ）</t>
    <phoneticPr fontId="2"/>
  </si>
  <si>
    <r>
      <rPr>
        <b/>
        <sz val="14"/>
        <rFont val="ＭＳ Ｐゴシック"/>
        <family val="3"/>
        <charset val="128"/>
      </rPr>
      <t>↓品目番号</t>
    </r>
    <r>
      <rPr>
        <b/>
        <sz val="14"/>
        <rFont val="ＭＳ Ｐ明朝"/>
        <family val="1"/>
        <charset val="128"/>
      </rPr>
      <t>　　小区分</t>
    </r>
    <rPh sb="1" eb="3">
      <t>ヒンモク</t>
    </rPh>
    <rPh sb="3" eb="5">
      <t>バンゴウ</t>
    </rPh>
    <rPh sb="7" eb="10">
      <t>ショウクブン</t>
    </rPh>
    <phoneticPr fontId="2"/>
  </si>
  <si>
    <t>調査対象品目一覧表</t>
    <rPh sb="0" eb="2">
      <t>ジョウキ</t>
    </rPh>
    <rPh sb="4" eb="6">
      <t>イガイ</t>
    </rPh>
    <rPh sb="7" eb="9">
      <t>ゲンリョウ</t>
    </rPh>
    <phoneticPr fontId="2"/>
  </si>
  <si>
    <r>
      <rPr>
        <b/>
        <sz val="22"/>
        <rFont val="AR P明朝体L"/>
        <family val="1"/>
        <charset val="128"/>
      </rPr>
      <t>*</t>
    </r>
    <r>
      <rPr>
        <b/>
        <sz val="14"/>
        <rFont val="AR P明朝体L"/>
        <family val="1"/>
        <charset val="128"/>
      </rPr>
      <t>今後の生産・出荷の見込み等（任意記入）</t>
    </r>
    <rPh sb="1" eb="3">
      <t>コンゴ</t>
    </rPh>
    <rPh sb="4" eb="6">
      <t>セイサン</t>
    </rPh>
    <rPh sb="7" eb="9">
      <t>シュッカ</t>
    </rPh>
    <rPh sb="10" eb="12">
      <t>ミコ</t>
    </rPh>
    <rPh sb="13" eb="14">
      <t>トウ</t>
    </rPh>
    <rPh sb="15" eb="17">
      <t>ニンイ</t>
    </rPh>
    <rPh sb="17" eb="19">
      <t>キニュウ</t>
    </rPh>
    <phoneticPr fontId="2"/>
  </si>
  <si>
    <t>↑</t>
    <phoneticPr fontId="2"/>
  </si>
  <si>
    <t>連　絡　事　項（＊）</t>
    <rPh sb="0" eb="1">
      <t>レン</t>
    </rPh>
    <rPh sb="2" eb="3">
      <t>ラク</t>
    </rPh>
    <rPh sb="4" eb="5">
      <t>コト</t>
    </rPh>
    <rPh sb="6" eb="7">
      <t>コウ</t>
    </rPh>
    <phoneticPr fontId="2"/>
  </si>
  <si>
    <t>有機質原料に由来する窒素量が０．２％以上
（＝有機質２０％以上、有機態窒素１％以上）
「○○有機液肥」のような名称の肥料は「１８」</t>
    <rPh sb="0" eb="3">
      <t>ユウキシツ</t>
    </rPh>
    <rPh sb="3" eb="5">
      <t>ゲンリョウ</t>
    </rPh>
    <rPh sb="6" eb="8">
      <t>ユライ</t>
    </rPh>
    <rPh sb="10" eb="12">
      <t>チッソ</t>
    </rPh>
    <rPh sb="12" eb="13">
      <t>リョウ</t>
    </rPh>
    <rPh sb="18" eb="20">
      <t>イジョウ</t>
    </rPh>
    <rPh sb="23" eb="26">
      <t>ユウキシツ</t>
    </rPh>
    <rPh sb="29" eb="31">
      <t>イジョウ</t>
    </rPh>
    <rPh sb="32" eb="34">
      <t>ユウキ</t>
    </rPh>
    <rPh sb="34" eb="35">
      <t>タイ</t>
    </rPh>
    <rPh sb="35" eb="37">
      <t>チッソ</t>
    </rPh>
    <rPh sb="39" eb="41">
      <t>イジョウ</t>
    </rPh>
    <rPh sb="46" eb="48">
      <t>ユウキ</t>
    </rPh>
    <rPh sb="48" eb="50">
      <t>エキヒ</t>
    </rPh>
    <rPh sb="55" eb="57">
      <t>メイショウ</t>
    </rPh>
    <rPh sb="58" eb="60">
      <t>ヒリョウ</t>
    </rPh>
    <phoneticPr fontId="2"/>
  </si>
  <si>
    <t>農協系</t>
    <rPh sb="0" eb="3">
      <t>ノウキョウケイ</t>
    </rPh>
    <phoneticPr fontId="2"/>
  </si>
  <si>
    <t>合計</t>
    <rPh sb="0" eb="2">
      <t>ゴウケイ</t>
    </rPh>
    <phoneticPr fontId="2"/>
  </si>
  <si>
    <t>硝酸化抑制剤入り</t>
    <rPh sb="0" eb="2">
      <t>ショウサン</t>
    </rPh>
    <rPh sb="2" eb="3">
      <t>バ</t>
    </rPh>
    <rPh sb="3" eb="6">
      <t>ヨクセイザイ</t>
    </rPh>
    <rPh sb="6" eb="7">
      <t>イ</t>
    </rPh>
    <phoneticPr fontId="2"/>
  </si>
  <si>
    <t>被覆
（プラスチック）</t>
    <rPh sb="0" eb="2">
      <t>ヒフク</t>
    </rPh>
    <phoneticPr fontId="2"/>
  </si>
  <si>
    <t>被覆
（その他）</t>
    <rPh sb="0" eb="2">
      <t>ヒフク</t>
    </rPh>
    <rPh sb="6" eb="7">
      <t>ホカ</t>
    </rPh>
    <phoneticPr fontId="2"/>
  </si>
  <si>
    <t>穂肥</t>
    <rPh sb="0" eb="1">
      <t>ホ</t>
    </rPh>
    <phoneticPr fontId="2"/>
  </si>
  <si>
    <t>化学
合成</t>
    <rPh sb="0" eb="2">
      <t>カガク</t>
    </rPh>
    <rPh sb="3" eb="5">
      <t>ゴウセイ</t>
    </rPh>
    <phoneticPr fontId="2"/>
  </si>
  <si>
    <r>
      <t xml:space="preserve">        　　  保証成分量</t>
    </r>
    <r>
      <rPr>
        <b/>
        <sz val="14"/>
        <rFont val="ＭＳ Ｐ明朝"/>
        <family val="1"/>
        <charset val="128"/>
      </rPr>
      <t>（％）　  　　　   ＊２</t>
    </r>
    <rPh sb="12" eb="14">
      <t>ホショウ</t>
    </rPh>
    <rPh sb="14" eb="17">
      <t>セイブンリョウ</t>
    </rPh>
    <phoneticPr fontId="2"/>
  </si>
  <si>
    <t>＊２：記載項目以外の保証成分項目がある場合は、成分名と保証量を記入してください。</t>
    <phoneticPr fontId="2"/>
  </si>
  <si>
    <t>＊１：品目番号は別紙調査対象品目一覧表の該当番号を御記入ください。</t>
    <rPh sb="10" eb="12">
      <t>チョウサ</t>
    </rPh>
    <rPh sb="12" eb="14">
      <t>タイショウ</t>
    </rPh>
    <rPh sb="14" eb="16">
      <t>ヒンモク</t>
    </rPh>
    <rPh sb="25" eb="26">
      <t>ゴ</t>
    </rPh>
    <phoneticPr fontId="2"/>
  </si>
  <si>
    <t>業者名：</t>
    <rPh sb="0" eb="2">
      <t>ギョウシャ</t>
    </rPh>
    <rPh sb="2" eb="3">
      <t>メイ</t>
    </rPh>
    <phoneticPr fontId="2"/>
  </si>
  <si>
    <t>水稲向け
用途＊４</t>
    <rPh sb="2" eb="3">
      <t>ム</t>
    </rPh>
    <rPh sb="5" eb="7">
      <t>ヨウト</t>
    </rPh>
    <phoneticPr fontId="2"/>
  </si>
  <si>
    <t>＊４：肥効調整型肥料かつ水稲向け肥料で該当する種類に○を記入ください。どちらにも該当しない場合は記入不要です。</t>
    <rPh sb="3" eb="5">
      <t>ヒコウ</t>
    </rPh>
    <rPh sb="5" eb="8">
      <t>チョウセイガタ</t>
    </rPh>
    <rPh sb="8" eb="10">
      <t>ヒリョウ</t>
    </rPh>
    <rPh sb="12" eb="14">
      <t>スイトウ</t>
    </rPh>
    <rPh sb="14" eb="15">
      <t>ム</t>
    </rPh>
    <rPh sb="16" eb="18">
      <t>ヒリョウ</t>
    </rPh>
    <rPh sb="19" eb="21">
      <t>ガイトウ</t>
    </rPh>
    <rPh sb="23" eb="25">
      <t>シュルイ</t>
    </rPh>
    <rPh sb="28" eb="30">
      <t>キニュウ</t>
    </rPh>
    <rPh sb="40" eb="42">
      <t>ガイトウ</t>
    </rPh>
    <rPh sb="45" eb="47">
      <t>バアイ</t>
    </rPh>
    <rPh sb="48" eb="50">
      <t>キニュウ</t>
    </rPh>
    <rPh sb="50" eb="52">
      <t>フヨウ</t>
    </rPh>
    <phoneticPr fontId="2"/>
  </si>
  <si>
    <t>肥効調節型肥料　
（該当する場合、○を記入）</t>
    <rPh sb="0" eb="2">
      <t>ヒコウ</t>
    </rPh>
    <rPh sb="2" eb="5">
      <t>チョウセツガタ</t>
    </rPh>
    <rPh sb="5" eb="7">
      <t>ヒリョウ</t>
    </rPh>
    <rPh sb="10" eb="12">
      <t>ガイトウ</t>
    </rPh>
    <rPh sb="14" eb="16">
      <t>バアイ</t>
    </rPh>
    <rPh sb="19" eb="21">
      <t>キニュウ</t>
    </rPh>
    <phoneticPr fontId="2"/>
  </si>
  <si>
    <t>種類　＊３</t>
    <rPh sb="0" eb="2">
      <t>シュルイ</t>
    </rPh>
    <phoneticPr fontId="2"/>
  </si>
  <si>
    <t>調査用紙［普通肥料］</t>
    <rPh sb="0" eb="2">
      <t>チョウサ</t>
    </rPh>
    <rPh sb="2" eb="4">
      <t>ヨウシ</t>
    </rPh>
    <rPh sb="5" eb="7">
      <t>フツウ</t>
    </rPh>
    <rPh sb="7" eb="9">
      <t>ヒリョウ</t>
    </rPh>
    <phoneticPr fontId="2"/>
  </si>
  <si>
    <t>上記の液状複合肥料以外の複合肥料
○○複合肥料、指定化成肥料、特殊肥料等入り指定混合肥料、土壌改良資材入り指定混合肥料</t>
  </si>
  <si>
    <t>登録・届出
番号
(番号のみ
入力)</t>
    <rPh sb="0" eb="2">
      <t>トウロク</t>
    </rPh>
    <rPh sb="3" eb="5">
      <t>トドケデ</t>
    </rPh>
    <rPh sb="6" eb="8">
      <t>バンゴウ</t>
    </rPh>
    <rPh sb="10" eb="12">
      <t>バンゴウ</t>
    </rPh>
    <rPh sb="15" eb="17">
      <t>ニュウリョク</t>
    </rPh>
    <phoneticPr fontId="2"/>
  </si>
  <si>
    <t>○</t>
    <phoneticPr fontId="2"/>
  </si>
  <si>
    <t>基肥
一発</t>
    <rPh sb="0" eb="2">
      <t>モトゴエ</t>
    </rPh>
    <rPh sb="3" eb="4">
      <t>イチ</t>
    </rPh>
    <rPh sb="4" eb="5">
      <t>ハツ</t>
    </rPh>
    <phoneticPr fontId="2"/>
  </si>
  <si>
    <t>　　　穂肥は穂肥複数回体系において肥効調節型肥料１回で済ませるものを指します。</t>
    <rPh sb="3" eb="4">
      <t>ホ</t>
    </rPh>
    <rPh sb="6" eb="8">
      <t>ホゴエ</t>
    </rPh>
    <rPh sb="8" eb="11">
      <t>フクスウカイ</t>
    </rPh>
    <rPh sb="11" eb="13">
      <t>タイケイ</t>
    </rPh>
    <rPh sb="17" eb="19">
      <t>ヒコウ</t>
    </rPh>
    <rPh sb="19" eb="22">
      <t>チョウセツガタ</t>
    </rPh>
    <rPh sb="22" eb="24">
      <t>ヒリョウ</t>
    </rPh>
    <rPh sb="25" eb="26">
      <t>カイ</t>
    </rPh>
    <rPh sb="27" eb="28">
      <t>ス</t>
    </rPh>
    <rPh sb="34" eb="35">
      <t>サ</t>
    </rPh>
    <phoneticPr fontId="2"/>
  </si>
  <si>
    <t>＊３：肥効調節型肥料の場合、該当する種類に○を記入ください（該当するものがない場合は、備考に被覆原料を記載ください。）</t>
    <rPh sb="3" eb="5">
      <t>ヒコウ</t>
    </rPh>
    <rPh sb="5" eb="8">
      <t>チョウセツガタ</t>
    </rPh>
    <rPh sb="8" eb="10">
      <t>ヒリョウ</t>
    </rPh>
    <rPh sb="11" eb="13">
      <t>バアイ</t>
    </rPh>
    <rPh sb="14" eb="16">
      <t>ガイトウ</t>
    </rPh>
    <rPh sb="18" eb="20">
      <t>シュルイ</t>
    </rPh>
    <rPh sb="23" eb="25">
      <t>キニュウ</t>
    </rPh>
    <rPh sb="30" eb="32">
      <t>ガイトウ</t>
    </rPh>
    <rPh sb="39" eb="41">
      <t>バアイ</t>
    </rPh>
    <rPh sb="43" eb="45">
      <t>ビコウ</t>
    </rPh>
    <rPh sb="46" eb="48">
      <t>ヒフク</t>
    </rPh>
    <rPh sb="48" eb="50">
      <t>ゲンリョウ</t>
    </rPh>
    <rPh sb="51" eb="53">
      <t>キサイ</t>
    </rPh>
    <phoneticPr fontId="2"/>
  </si>
  <si>
    <t>北海道</t>
    <rPh sb="0" eb="3">
      <t>ホッカイドウ</t>
    </rPh>
    <phoneticPr fontId="2"/>
  </si>
  <si>
    <t>＊７：同じ銘柄で容量（ｋｇ）の形態が複数あってもまとめて記載してください（R4調査より変更）</t>
    <rPh sb="28" eb="30">
      <t>キサイ</t>
    </rPh>
    <rPh sb="39" eb="41">
      <t>チョウサ</t>
    </rPh>
    <rPh sb="43" eb="45">
      <t>ヘンコウ</t>
    </rPh>
    <phoneticPr fontId="2"/>
  </si>
  <si>
    <t>＊６：輸入肥料の場合は、備考欄に輸入国名を記入ください。</t>
    <rPh sb="3" eb="5">
      <t>ユニュウ</t>
    </rPh>
    <rPh sb="5" eb="7">
      <t>ヒリョウ</t>
    </rPh>
    <rPh sb="8" eb="10">
      <t>バアイ</t>
    </rPh>
    <rPh sb="12" eb="14">
      <t>ビコウ</t>
    </rPh>
    <rPh sb="14" eb="15">
      <t>ラン</t>
    </rPh>
    <rPh sb="16" eb="18">
      <t>ユニュウ</t>
    </rPh>
    <rPh sb="18" eb="20">
      <t>コクメイ</t>
    </rPh>
    <rPh sb="21" eb="23">
      <t>キニュウ</t>
    </rPh>
    <phoneticPr fontId="2"/>
  </si>
  <si>
    <r>
      <t>備考</t>
    </r>
    <r>
      <rPr>
        <b/>
        <sz val="14"/>
        <rFont val="ＭＳ Ｐ明朝"/>
        <family val="1"/>
        <charset val="128"/>
      </rPr>
      <t xml:space="preserve">
＊５、６</t>
    </r>
    <r>
      <rPr>
        <b/>
        <sz val="16"/>
        <rFont val="ＭＳ Ｐ明朝"/>
        <family val="1"/>
        <charset val="128"/>
      </rPr>
      <t>、７</t>
    </r>
    <rPh sb="0" eb="1">
      <t>ソナエ</t>
    </rPh>
    <rPh sb="1" eb="2">
      <t>コウ</t>
    </rPh>
    <phoneticPr fontId="2"/>
  </si>
  <si>
    <t>商人系
（直販含む）</t>
    <rPh sb="0" eb="2">
      <t>ショウニン</t>
    </rPh>
    <rPh sb="2" eb="3">
      <t>ケイ</t>
    </rPh>
    <rPh sb="5" eb="7">
      <t>チョクハン</t>
    </rPh>
    <rPh sb="7" eb="8">
      <t>フク</t>
    </rPh>
    <phoneticPr fontId="2"/>
  </si>
  <si>
    <t>＊５：直販の場合は、備考に「直販」と記入ください。</t>
    <rPh sb="3" eb="5">
      <t>チョクハン</t>
    </rPh>
    <rPh sb="6" eb="8">
      <t>バアイ</t>
    </rPh>
    <rPh sb="10" eb="12">
      <t>ビコウ</t>
    </rPh>
    <rPh sb="14" eb="16">
      <t>チョクハン</t>
    </rPh>
    <rPh sb="18" eb="20">
      <t>キニュウ</t>
    </rPh>
    <phoneticPr fontId="2"/>
  </si>
  <si>
    <t>令和６年千葉県向け肥料出荷状況調査</t>
    <rPh sb="0" eb="2">
      <t>レイワ</t>
    </rPh>
    <rPh sb="3" eb="4">
      <t>ネン</t>
    </rPh>
    <rPh sb="4" eb="8">
      <t>チバケンム</t>
    </rPh>
    <rPh sb="9" eb="11">
      <t>ヒリョウ</t>
    </rPh>
    <rPh sb="11" eb="13">
      <t>シュッカ</t>
    </rPh>
    <rPh sb="13" eb="15">
      <t>ジョウキョウ</t>
    </rPh>
    <rPh sb="15" eb="17">
      <t>チョウサ</t>
    </rPh>
    <phoneticPr fontId="2"/>
  </si>
  <si>
    <t>令和6年出荷量（ｔ）
（令和６年１月１日～同１２月３１日）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</si>
</sst>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第&quot;0&quot;号&quot;"/>
    <numFmt numFmtId="177" formatCode="[$-411]ge\.m\.d;@"/>
    <numFmt numFmtId="178" formatCode="0.0_);[Red]\(0.0\)"/>
    <numFmt numFmtId="179" formatCode="0.00_);[Red]\(0.00\)"/>
    <numFmt numFmtId="180" formatCode="0.0_ ;[Red]\-0.0\ 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4"/>
      <color theme="0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26"/>
      <name val="AR P明朝体L"/>
      <family val="1"/>
      <charset val="128"/>
    </font>
    <font>
      <b/>
      <sz val="14"/>
      <name val="AR P明朝体L"/>
      <family val="1"/>
      <charset val="128"/>
    </font>
    <font>
      <b/>
      <sz val="16"/>
      <name val="AR P明朝体L"/>
      <family val="1"/>
      <charset val="128"/>
    </font>
    <font>
      <b/>
      <sz val="14"/>
      <color theme="0"/>
      <name val="AR P明朝体L"/>
      <family val="1"/>
      <charset val="128"/>
    </font>
    <font>
      <b/>
      <sz val="18"/>
      <name val="AR P明朝体L"/>
      <family val="1"/>
      <charset val="128"/>
    </font>
    <font>
      <b/>
      <sz val="22"/>
      <name val="AR P明朝体L"/>
      <family val="1"/>
      <charset val="128"/>
    </font>
    <font>
      <sz val="26"/>
      <name val="ＭＳ Ｐゴシック"/>
      <family val="3"/>
      <charset val="128"/>
    </font>
    <font>
      <b/>
      <sz val="16"/>
      <name val="AR P教科書体M"/>
      <family val="4"/>
      <charset val="128"/>
    </font>
    <font>
      <b/>
      <sz val="11"/>
      <name val="ＭＳ Ｐ明朝"/>
      <family val="1"/>
      <charset val="128"/>
    </font>
    <font>
      <b/>
      <sz val="20"/>
      <name val="ＭＳ Ｐゴシック"/>
      <family val="3"/>
      <charset val="128"/>
    </font>
    <font>
      <b/>
      <sz val="16"/>
      <name val="ARゴシック体M"/>
      <family val="3"/>
      <charset val="128"/>
    </font>
    <font>
      <b/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gray0625">
        <fgColor indexed="22"/>
      </patternFill>
    </fill>
    <fill>
      <patternFill patternType="solid">
        <fgColor rgb="FFCCFFCC"/>
        <bgColor indexed="64"/>
      </patternFill>
    </fill>
  </fills>
  <borders count="9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</cellStyleXfs>
  <cellXfs count="23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8" xfId="0" applyBorder="1">
      <alignment vertical="center"/>
    </xf>
    <xf numFmtId="0" fontId="0" fillId="0" borderId="21" xfId="0" applyBorder="1">
      <alignment vertical="center"/>
    </xf>
    <xf numFmtId="0" fontId="3" fillId="0" borderId="5" xfId="0" applyFont="1" applyBorder="1" applyProtection="1">
      <alignment vertical="center"/>
      <protection locked="0"/>
    </xf>
    <xf numFmtId="0" fontId="3" fillId="0" borderId="29" xfId="0" applyFont="1" applyBorder="1" applyAlignment="1" applyProtection="1">
      <alignment vertical="center" wrapText="1"/>
      <protection locked="0"/>
    </xf>
    <xf numFmtId="176" fontId="3" fillId="0" borderId="35" xfId="0" applyNumberFormat="1" applyFont="1" applyBorder="1" applyAlignment="1" applyProtection="1">
      <alignment vertical="center" wrapText="1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3" fillId="0" borderId="9" xfId="0" applyFont="1" applyBorder="1" applyProtection="1">
      <alignment vertical="center"/>
      <protection locked="0"/>
    </xf>
    <xf numFmtId="0" fontId="3" fillId="0" borderId="30" xfId="0" applyFont="1" applyBorder="1" applyAlignment="1" applyProtection="1">
      <alignment vertical="center" wrapText="1"/>
      <protection locked="0"/>
    </xf>
    <xf numFmtId="176" fontId="3" fillId="0" borderId="27" xfId="0" applyNumberFormat="1" applyFont="1" applyBorder="1" applyAlignment="1" applyProtection="1">
      <alignment vertical="center" wrapText="1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178" fontId="3" fillId="2" borderId="8" xfId="0" applyNumberFormat="1" applyFont="1" applyFill="1" applyBorder="1" applyProtection="1">
      <alignment vertical="center"/>
      <protection locked="0"/>
    </xf>
    <xf numFmtId="0" fontId="3" fillId="0" borderId="16" xfId="0" applyFont="1" applyBorder="1" applyProtection="1">
      <alignment vertical="center"/>
      <protection locked="0"/>
    </xf>
    <xf numFmtId="0" fontId="3" fillId="0" borderId="38" xfId="0" applyFont="1" applyBorder="1" applyProtection="1">
      <alignment vertical="center"/>
      <protection locked="0"/>
    </xf>
    <xf numFmtId="178" fontId="3" fillId="0" borderId="8" xfId="0" applyNumberFormat="1" applyFont="1" applyBorder="1" applyProtection="1">
      <alignment vertical="center"/>
      <protection locked="0"/>
    </xf>
    <xf numFmtId="179" fontId="3" fillId="0" borderId="8" xfId="0" applyNumberFormat="1" applyFont="1" applyBorder="1" applyProtection="1">
      <alignment vertical="center"/>
      <protection locked="0"/>
    </xf>
    <xf numFmtId="179" fontId="3" fillId="2" borderId="8" xfId="0" applyNumberFormat="1" applyFont="1" applyFill="1" applyBorder="1" applyProtection="1">
      <alignment vertical="center"/>
      <protection locked="0"/>
    </xf>
    <xf numFmtId="178" fontId="3" fillId="0" borderId="26" xfId="0" applyNumberFormat="1" applyFont="1" applyBorder="1" applyProtection="1">
      <alignment vertical="center"/>
      <protection locked="0"/>
    </xf>
    <xf numFmtId="179" fontId="3" fillId="0" borderId="26" xfId="0" applyNumberFormat="1" applyFont="1" applyBorder="1" applyProtection="1">
      <alignment vertical="center"/>
      <protection locked="0"/>
    </xf>
    <xf numFmtId="0" fontId="9" fillId="0" borderId="0" xfId="0" applyFont="1">
      <alignment vertical="center"/>
    </xf>
    <xf numFmtId="0" fontId="9" fillId="0" borderId="39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9" fillId="0" borderId="40" xfId="0" applyFont="1" applyBorder="1" applyAlignment="1">
      <alignment vertical="center" wrapText="1"/>
    </xf>
    <xf numFmtId="0" fontId="9" fillId="0" borderId="47" xfId="0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9" fillId="0" borderId="41" xfId="0" applyFont="1" applyBorder="1" applyAlignment="1">
      <alignment vertical="center" wrapText="1"/>
    </xf>
    <xf numFmtId="0" fontId="9" fillId="0" borderId="48" xfId="0" applyFont="1" applyBorder="1" applyAlignment="1">
      <alignment vertical="center" wrapText="1"/>
    </xf>
    <xf numFmtId="0" fontId="10" fillId="0" borderId="57" xfId="0" applyFont="1" applyBorder="1" applyAlignment="1">
      <alignment horizontal="center" vertical="center"/>
    </xf>
    <xf numFmtId="0" fontId="9" fillId="0" borderId="42" xfId="0" applyFont="1" applyBorder="1" applyAlignment="1">
      <alignment vertical="center" wrapText="1"/>
    </xf>
    <xf numFmtId="0" fontId="9" fillId="0" borderId="49" xfId="0" applyFont="1" applyBorder="1" applyAlignment="1">
      <alignment vertical="center" wrapText="1"/>
    </xf>
    <xf numFmtId="0" fontId="10" fillId="0" borderId="58" xfId="0" applyFont="1" applyBorder="1" applyAlignment="1">
      <alignment horizontal="center" vertical="center"/>
    </xf>
    <xf numFmtId="0" fontId="9" fillId="0" borderId="43" xfId="0" applyFont="1" applyBorder="1" applyAlignment="1">
      <alignment vertical="center" wrapText="1"/>
    </xf>
    <xf numFmtId="0" fontId="9" fillId="0" borderId="50" xfId="0" applyFont="1" applyBorder="1" applyAlignment="1">
      <alignment vertical="center" wrapText="1"/>
    </xf>
    <xf numFmtId="0" fontId="10" fillId="0" borderId="59" xfId="0" applyFont="1" applyBorder="1" applyAlignment="1">
      <alignment horizontal="center" vertical="center"/>
    </xf>
    <xf numFmtId="0" fontId="9" fillId="0" borderId="44" xfId="0" applyFont="1" applyBorder="1" applyAlignment="1">
      <alignment vertical="center" wrapText="1"/>
    </xf>
    <xf numFmtId="0" fontId="9" fillId="0" borderId="51" xfId="0" applyFont="1" applyBorder="1" applyAlignment="1">
      <alignment vertical="center" wrapText="1"/>
    </xf>
    <xf numFmtId="0" fontId="10" fillId="0" borderId="60" xfId="0" applyFont="1" applyBorder="1" applyAlignment="1">
      <alignment horizontal="center" vertical="center"/>
    </xf>
    <xf numFmtId="0" fontId="9" fillId="0" borderId="45" xfId="0" applyFont="1" applyBorder="1" applyAlignment="1">
      <alignment vertical="center" wrapText="1"/>
    </xf>
    <xf numFmtId="0" fontId="9" fillId="0" borderId="52" xfId="0" applyFont="1" applyBorder="1" applyAlignment="1">
      <alignment vertical="center" wrapText="1"/>
    </xf>
    <xf numFmtId="0" fontId="10" fillId="0" borderId="61" xfId="0" applyFont="1" applyBorder="1" applyAlignment="1">
      <alignment horizontal="center" vertical="center"/>
    </xf>
    <xf numFmtId="0" fontId="9" fillId="0" borderId="46" xfId="0" applyFont="1" applyBorder="1" applyAlignment="1">
      <alignment vertical="center" wrapText="1"/>
    </xf>
    <xf numFmtId="0" fontId="9" fillId="0" borderId="53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177" fontId="15" fillId="0" borderId="0" xfId="0" applyNumberFormat="1" applyFont="1" applyAlignment="1">
      <alignment horizontal="center" vertical="center"/>
    </xf>
    <xf numFmtId="49" fontId="15" fillId="0" borderId="34" xfId="0" applyNumberFormat="1" applyFont="1" applyBorder="1" applyAlignment="1">
      <alignment horizontal="center" vertical="center"/>
    </xf>
    <xf numFmtId="0" fontId="15" fillId="0" borderId="8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5" fillId="0" borderId="21" xfId="0" applyFont="1" applyBorder="1" applyAlignment="1" applyProtection="1">
      <alignment horizontal="center" vertical="center"/>
      <protection locked="0"/>
    </xf>
    <xf numFmtId="0" fontId="15" fillId="0" borderId="12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0" fontId="15" fillId="0" borderId="63" xfId="0" applyFont="1" applyBorder="1">
      <alignment vertical="center"/>
    </xf>
    <xf numFmtId="0" fontId="9" fillId="2" borderId="21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 shrinkToFit="1"/>
    </xf>
    <xf numFmtId="0" fontId="9" fillId="0" borderId="2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1" xfId="0" applyFont="1" applyBorder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15" fillId="0" borderId="70" xfId="0" applyFont="1" applyBorder="1" applyAlignment="1">
      <alignment horizontal="center" vertical="center"/>
    </xf>
    <xf numFmtId="0" fontId="15" fillId="0" borderId="70" xfId="0" applyFont="1" applyBorder="1" applyAlignment="1" applyProtection="1">
      <alignment horizontal="left" vertical="center" wrapText="1"/>
      <protection locked="0"/>
    </xf>
    <xf numFmtId="0" fontId="25" fillId="0" borderId="22" xfId="0" applyFont="1" applyBorder="1" applyAlignment="1">
      <alignment horizontal="center" vertical="center"/>
    </xf>
    <xf numFmtId="178" fontId="3" fillId="2" borderId="3" xfId="0" applyNumberFormat="1" applyFont="1" applyFill="1" applyBorder="1" applyProtection="1">
      <alignment vertical="center"/>
      <protection locked="0"/>
    </xf>
    <xf numFmtId="0" fontId="12" fillId="0" borderId="63" xfId="0" applyFont="1" applyBorder="1" applyAlignment="1">
      <alignment horizontal="right" vertical="center"/>
    </xf>
    <xf numFmtId="0" fontId="9" fillId="0" borderId="22" xfId="0" applyFont="1" applyBorder="1" applyAlignment="1">
      <alignment horizontal="center" vertical="center" wrapText="1"/>
    </xf>
    <xf numFmtId="178" fontId="3" fillId="0" borderId="33" xfId="0" applyNumberFormat="1" applyFont="1" applyBorder="1" applyProtection="1">
      <alignment vertical="center"/>
      <protection locked="0"/>
    </xf>
    <xf numFmtId="178" fontId="3" fillId="0" borderId="36" xfId="0" applyNumberFormat="1" applyFont="1" applyBorder="1" applyProtection="1">
      <alignment vertical="center"/>
      <protection locked="0"/>
    </xf>
    <xf numFmtId="178" fontId="3" fillId="2" borderId="26" xfId="0" applyNumberFormat="1" applyFont="1" applyFill="1" applyBorder="1" applyProtection="1">
      <alignment vertical="center"/>
      <protection locked="0"/>
    </xf>
    <xf numFmtId="179" fontId="3" fillId="2" borderId="26" xfId="0" applyNumberFormat="1" applyFont="1" applyFill="1" applyBorder="1" applyProtection="1">
      <alignment vertical="center"/>
      <protection locked="0"/>
    </xf>
    <xf numFmtId="178" fontId="3" fillId="2" borderId="2" xfId="0" applyNumberFormat="1" applyFont="1" applyFill="1" applyBorder="1" applyProtection="1">
      <alignment vertical="center"/>
      <protection locked="0"/>
    </xf>
    <xf numFmtId="0" fontId="25" fillId="0" borderId="22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wrapText="1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65" xfId="0" applyFont="1" applyBorder="1" applyProtection="1">
      <alignment vertical="center"/>
      <protection locked="0"/>
    </xf>
    <xf numFmtId="180" fontId="3" fillId="0" borderId="36" xfId="0" applyNumberFormat="1" applyFont="1" applyBorder="1" applyProtection="1">
      <alignment vertical="center"/>
      <protection locked="0"/>
    </xf>
    <xf numFmtId="180" fontId="3" fillId="0" borderId="26" xfId="0" applyNumberFormat="1" applyFont="1" applyBorder="1" applyProtection="1">
      <alignment vertical="center"/>
      <protection locked="0"/>
    </xf>
    <xf numFmtId="180" fontId="3" fillId="2" borderId="37" xfId="0" applyNumberFormat="1" applyFont="1" applyFill="1" applyBorder="1" applyProtection="1">
      <alignment vertical="center"/>
      <protection locked="0"/>
    </xf>
    <xf numFmtId="180" fontId="3" fillId="0" borderId="33" xfId="0" applyNumberFormat="1" applyFont="1" applyBorder="1" applyProtection="1">
      <alignment vertical="center"/>
      <protection locked="0"/>
    </xf>
    <xf numFmtId="180" fontId="3" fillId="0" borderId="8" xfId="0" applyNumberFormat="1" applyFont="1" applyBorder="1" applyProtection="1">
      <alignment vertical="center"/>
      <protection locked="0"/>
    </xf>
    <xf numFmtId="180" fontId="3" fillId="2" borderId="9" xfId="0" applyNumberFormat="1" applyFont="1" applyFill="1" applyBorder="1" applyProtection="1">
      <alignment vertical="center"/>
      <protection locked="0"/>
    </xf>
    <xf numFmtId="180" fontId="3" fillId="3" borderId="80" xfId="0" applyNumberFormat="1" applyFont="1" applyFill="1" applyBorder="1">
      <alignment vertical="center"/>
    </xf>
    <xf numFmtId="180" fontId="3" fillId="3" borderId="20" xfId="0" applyNumberFormat="1" applyFont="1" applyFill="1" applyBorder="1">
      <alignment vertical="center"/>
    </xf>
    <xf numFmtId="0" fontId="25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5" fillId="0" borderId="64" xfId="0" applyFont="1" applyBorder="1" applyAlignment="1">
      <alignment horizontal="center" vertical="center"/>
    </xf>
    <xf numFmtId="0" fontId="15" fillId="0" borderId="65" xfId="0" applyFont="1" applyBorder="1" applyAlignment="1">
      <alignment horizontal="center" vertical="center"/>
    </xf>
    <xf numFmtId="0" fontId="15" fillId="0" borderId="64" xfId="0" applyFont="1" applyBorder="1" applyAlignment="1" applyProtection="1">
      <alignment horizontal="left" vertical="center" wrapText="1"/>
      <protection locked="0"/>
    </xf>
    <xf numFmtId="0" fontId="15" fillId="0" borderId="66" xfId="0" applyFont="1" applyBorder="1" applyAlignment="1" applyProtection="1">
      <alignment horizontal="left" vertical="center" wrapText="1"/>
      <protection locked="0"/>
    </xf>
    <xf numFmtId="0" fontId="15" fillId="0" borderId="63" xfId="0" applyFont="1" applyBorder="1" applyAlignment="1" applyProtection="1">
      <alignment horizontal="left" vertical="center" wrapText="1"/>
      <protection locked="0"/>
    </xf>
    <xf numFmtId="0" fontId="15" fillId="0" borderId="18" xfId="0" applyFont="1" applyBorder="1" applyAlignment="1" applyProtection="1">
      <alignment horizontal="left" vertical="center" wrapText="1"/>
      <protection locked="0"/>
    </xf>
    <xf numFmtId="0" fontId="15" fillId="0" borderId="20" xfId="0" applyFont="1" applyBorder="1" applyAlignment="1">
      <alignment horizontal="distributed" vertical="center" indent="2"/>
    </xf>
    <xf numFmtId="0" fontId="15" fillId="0" borderId="0" xfId="0" applyFont="1" applyAlignment="1">
      <alignment horizontal="right" vertical="center"/>
    </xf>
    <xf numFmtId="0" fontId="15" fillId="0" borderId="63" xfId="0" applyFont="1" applyBorder="1" applyAlignment="1">
      <alignment horizontal="right" vertical="center"/>
    </xf>
    <xf numFmtId="0" fontId="15" fillId="0" borderId="68" xfId="0" applyFont="1" applyBorder="1" applyAlignment="1">
      <alignment horizontal="distributed" vertical="center" wrapText="1" indent="2"/>
    </xf>
    <xf numFmtId="0" fontId="15" fillId="0" borderId="18" xfId="0" applyFont="1" applyBorder="1" applyAlignment="1">
      <alignment horizontal="distributed" vertical="center" wrapText="1" indent="2"/>
    </xf>
    <xf numFmtId="0" fontId="16" fillId="0" borderId="69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49" fontId="15" fillId="0" borderId="64" xfId="0" applyNumberFormat="1" applyFont="1" applyBorder="1" applyAlignment="1" applyProtection="1">
      <alignment horizontal="center" vertical="center"/>
      <protection locked="0"/>
    </xf>
    <xf numFmtId="49" fontId="15" fillId="0" borderId="66" xfId="0" applyNumberFormat="1" applyFont="1" applyBorder="1" applyAlignment="1" applyProtection="1">
      <alignment horizontal="center" vertical="center"/>
      <protection locked="0"/>
    </xf>
    <xf numFmtId="49" fontId="15" fillId="0" borderId="65" xfId="0" applyNumberFormat="1" applyFont="1" applyBorder="1" applyAlignment="1" applyProtection="1">
      <alignment horizontal="center" vertical="center"/>
      <protection locked="0"/>
    </xf>
    <xf numFmtId="0" fontId="15" fillId="0" borderId="54" xfId="0" applyFont="1" applyBorder="1" applyAlignment="1">
      <alignment horizontal="distributed" vertical="center" wrapText="1" indent="2"/>
    </xf>
    <xf numFmtId="0" fontId="15" fillId="0" borderId="70" xfId="0" applyFont="1" applyBorder="1" applyAlignment="1">
      <alignment horizontal="distributed" vertical="center" indent="2"/>
    </xf>
    <xf numFmtId="0" fontId="15" fillId="0" borderId="71" xfId="0" applyFont="1" applyBorder="1" applyAlignment="1">
      <alignment horizontal="distributed" vertical="center" indent="2"/>
    </xf>
    <xf numFmtId="0" fontId="15" fillId="0" borderId="0" xfId="0" applyFont="1" applyAlignment="1">
      <alignment horizontal="distributed" vertical="center" indent="2"/>
    </xf>
    <xf numFmtId="0" fontId="16" fillId="0" borderId="68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49" fontId="15" fillId="0" borderId="54" xfId="0" applyNumberFormat="1" applyFont="1" applyBorder="1" applyAlignment="1" applyProtection="1">
      <alignment horizontal="left" vertical="center"/>
      <protection locked="0"/>
    </xf>
    <xf numFmtId="49" fontId="15" fillId="0" borderId="70" xfId="0" applyNumberFormat="1" applyFont="1" applyBorder="1" applyAlignment="1" applyProtection="1">
      <alignment horizontal="left" vertical="center"/>
      <protection locked="0"/>
    </xf>
    <xf numFmtId="49" fontId="15" fillId="0" borderId="67" xfId="0" applyNumberFormat="1" applyFont="1" applyBorder="1" applyAlignment="1" applyProtection="1">
      <alignment horizontal="left" vertical="center"/>
      <protection locked="0"/>
    </xf>
    <xf numFmtId="0" fontId="15" fillId="0" borderId="64" xfId="0" applyFont="1" applyBorder="1" applyAlignment="1">
      <alignment horizontal="distributed" vertical="center" indent="2"/>
    </xf>
    <xf numFmtId="0" fontId="15" fillId="0" borderId="65" xfId="0" applyFont="1" applyBorder="1" applyAlignment="1">
      <alignment horizontal="distributed" vertical="center" indent="2"/>
    </xf>
    <xf numFmtId="49" fontId="15" fillId="0" borderId="69" xfId="0" applyNumberFormat="1" applyFont="1" applyBorder="1" applyAlignment="1" applyProtection="1">
      <alignment horizontal="center" vertical="center"/>
      <protection locked="0"/>
    </xf>
    <xf numFmtId="49" fontId="15" fillId="0" borderId="35" xfId="0" applyNumberFormat="1" applyFont="1" applyBorder="1" applyAlignment="1" applyProtection="1">
      <alignment horizontal="center" vertical="center"/>
      <protection locked="0"/>
    </xf>
    <xf numFmtId="49" fontId="15" fillId="0" borderId="16" xfId="0" applyNumberFormat="1" applyFont="1" applyBorder="1" applyAlignment="1" applyProtection="1">
      <alignment horizontal="center" vertical="center"/>
      <protection locked="0"/>
    </xf>
    <xf numFmtId="49" fontId="19" fillId="0" borderId="64" xfId="0" applyNumberFormat="1" applyFont="1" applyBorder="1" applyAlignment="1" applyProtection="1">
      <alignment horizontal="center" vertical="center"/>
      <protection locked="0"/>
    </xf>
    <xf numFmtId="49" fontId="19" fillId="0" borderId="66" xfId="0" applyNumberFormat="1" applyFont="1" applyBorder="1" applyAlignment="1" applyProtection="1">
      <alignment horizontal="center" vertical="center"/>
      <protection locked="0"/>
    </xf>
    <xf numFmtId="49" fontId="19" fillId="0" borderId="65" xfId="0" applyNumberFormat="1" applyFont="1" applyBorder="1" applyAlignment="1" applyProtection="1">
      <alignment horizontal="center" vertical="center"/>
      <protection locked="0"/>
    </xf>
    <xf numFmtId="0" fontId="15" fillId="0" borderId="54" xfId="0" applyFont="1" applyBorder="1" applyAlignment="1" applyProtection="1">
      <alignment horizontal="left" vertical="center"/>
      <protection locked="0"/>
    </xf>
    <xf numFmtId="0" fontId="15" fillId="0" borderId="70" xfId="0" applyFont="1" applyBorder="1" applyAlignment="1" applyProtection="1">
      <alignment horizontal="left" vertical="center"/>
      <protection locked="0"/>
    </xf>
    <xf numFmtId="0" fontId="15" fillId="0" borderId="67" xfId="0" applyFont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15" fillId="0" borderId="0" xfId="0" applyFont="1" applyAlignment="1">
      <alignment horizontal="left" vertical="top"/>
    </xf>
    <xf numFmtId="49" fontId="15" fillId="0" borderId="68" xfId="0" applyNumberFormat="1" applyFont="1" applyBorder="1" applyAlignment="1" applyProtection="1">
      <alignment horizontal="left" vertical="center" wrapText="1"/>
      <protection locked="0"/>
    </xf>
    <xf numFmtId="49" fontId="15" fillId="0" borderId="63" xfId="0" applyNumberFormat="1" applyFont="1" applyBorder="1" applyAlignment="1" applyProtection="1">
      <alignment horizontal="left" vertical="center" wrapText="1"/>
      <protection locked="0"/>
    </xf>
    <xf numFmtId="49" fontId="15" fillId="0" borderId="18" xfId="0" applyNumberFormat="1" applyFont="1" applyBorder="1" applyAlignment="1" applyProtection="1">
      <alignment horizontal="left" vertical="center" wrapText="1"/>
      <protection locked="0"/>
    </xf>
    <xf numFmtId="0" fontId="15" fillId="0" borderId="35" xfId="0" applyFont="1" applyBorder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15" fillId="0" borderId="67" xfId="0" applyFont="1" applyBorder="1" applyAlignment="1">
      <alignment horizontal="distributed" vertical="center" wrapText="1" indent="2"/>
    </xf>
    <xf numFmtId="0" fontId="21" fillId="0" borderId="70" xfId="0" applyFont="1" applyBorder="1" applyAlignment="1">
      <alignment vertical="center" wrapText="1"/>
    </xf>
    <xf numFmtId="0" fontId="21" fillId="0" borderId="67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1" fillId="0" borderId="38" xfId="0" applyFont="1" applyBorder="1" applyAlignment="1">
      <alignment vertical="center" wrapText="1"/>
    </xf>
    <xf numFmtId="49" fontId="15" fillId="0" borderId="54" xfId="0" applyNumberFormat="1" applyFont="1" applyBorder="1" applyAlignment="1">
      <alignment horizontal="center" vertical="center" wrapText="1"/>
    </xf>
    <xf numFmtId="49" fontId="15" fillId="0" borderId="70" xfId="0" applyNumberFormat="1" applyFont="1" applyBorder="1" applyAlignment="1">
      <alignment horizontal="center" vertical="center" wrapText="1"/>
    </xf>
    <xf numFmtId="49" fontId="15" fillId="0" borderId="71" xfId="0" applyNumberFormat="1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49" fontId="15" fillId="0" borderId="68" xfId="0" applyNumberFormat="1" applyFont="1" applyBorder="1" applyAlignment="1">
      <alignment horizontal="center" vertical="center" wrapText="1"/>
    </xf>
    <xf numFmtId="49" fontId="15" fillId="0" borderId="63" xfId="0" applyNumberFormat="1" applyFont="1" applyBorder="1" applyAlignment="1">
      <alignment horizontal="center" vertical="center" wrapText="1"/>
    </xf>
    <xf numFmtId="0" fontId="15" fillId="0" borderId="63" xfId="0" applyFont="1" applyBorder="1" applyAlignment="1" applyProtection="1">
      <alignment horizontal="center" vertical="center"/>
      <protection locked="0"/>
    </xf>
    <xf numFmtId="0" fontId="15" fillId="0" borderId="18" xfId="0" applyFont="1" applyBorder="1" applyAlignment="1" applyProtection="1">
      <alignment horizontal="center" vertical="center"/>
      <protection locked="0"/>
    </xf>
    <xf numFmtId="0" fontId="15" fillId="0" borderId="54" xfId="0" applyFont="1" applyBorder="1" applyAlignment="1">
      <alignment horizontal="center" vertical="center"/>
    </xf>
    <xf numFmtId="0" fontId="15" fillId="0" borderId="67" xfId="0" applyFont="1" applyBorder="1" applyAlignment="1">
      <alignment horizontal="center" vertical="center"/>
    </xf>
    <xf numFmtId="0" fontId="15" fillId="0" borderId="71" xfId="0" applyFont="1" applyBorder="1" applyAlignment="1">
      <alignment horizontal="center" vertical="center"/>
    </xf>
    <xf numFmtId="0" fontId="15" fillId="0" borderId="84" xfId="0" applyFont="1" applyBorder="1" applyAlignment="1">
      <alignment horizontal="center" vertical="center"/>
    </xf>
    <xf numFmtId="0" fontId="15" fillId="0" borderId="68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49" fontId="15" fillId="0" borderId="85" xfId="0" applyNumberFormat="1" applyFont="1" applyBorder="1" applyAlignment="1">
      <alignment horizontal="center" vertical="center"/>
    </xf>
    <xf numFmtId="49" fontId="15" fillId="0" borderId="36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2" fillId="0" borderId="64" xfId="0" applyFont="1" applyBorder="1" applyAlignment="1">
      <alignment horizontal="right" vertical="center"/>
    </xf>
    <xf numFmtId="0" fontId="12" fillId="0" borderId="66" xfId="0" applyFont="1" applyBorder="1" applyAlignment="1">
      <alignment horizontal="right" vertical="center"/>
    </xf>
    <xf numFmtId="0" fontId="12" fillId="0" borderId="63" xfId="0" applyFont="1" applyBorder="1" applyAlignment="1">
      <alignment horizontal="right" vertical="center"/>
    </xf>
    <xf numFmtId="0" fontId="12" fillId="0" borderId="18" xfId="0" applyFont="1" applyBorder="1" applyAlignment="1">
      <alignment horizontal="right" vertical="center"/>
    </xf>
    <xf numFmtId="0" fontId="12" fillId="0" borderId="16" xfId="0" applyFont="1" applyBorder="1" applyAlignment="1">
      <alignment horizontal="center" vertical="center" wrapText="1"/>
    </xf>
    <xf numFmtId="0" fontId="12" fillId="0" borderId="8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 textRotation="255" wrapText="1"/>
    </xf>
    <xf numFmtId="0" fontId="12" fillId="0" borderId="15" xfId="0" applyFont="1" applyBorder="1" applyAlignment="1">
      <alignment horizontal="center" vertical="center" textRotation="255" wrapText="1"/>
    </xf>
    <xf numFmtId="0" fontId="12" fillId="0" borderId="14" xfId="0" applyFont="1" applyBorder="1" applyAlignment="1">
      <alignment horizontal="center" vertical="center" textRotation="255" wrapText="1"/>
    </xf>
    <xf numFmtId="0" fontId="12" fillId="0" borderId="5" xfId="0" applyFont="1" applyBorder="1" applyAlignment="1">
      <alignment horizontal="center" vertical="center"/>
    </xf>
    <xf numFmtId="0" fontId="12" fillId="0" borderId="8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3" fillId="0" borderId="90" xfId="0" applyFont="1" applyBorder="1" applyAlignment="1">
      <alignment horizontal="center" vertical="center" wrapText="1"/>
    </xf>
    <xf numFmtId="0" fontId="13" fillId="0" borderId="93" xfId="0" applyFont="1" applyBorder="1" applyAlignment="1">
      <alignment horizontal="center" vertical="center" wrapText="1"/>
    </xf>
    <xf numFmtId="0" fontId="13" fillId="0" borderId="91" xfId="0" applyFont="1" applyBorder="1" applyAlignment="1">
      <alignment horizontal="center" vertical="center" wrapText="1"/>
    </xf>
    <xf numFmtId="0" fontId="9" fillId="0" borderId="82" xfId="0" applyFont="1" applyBorder="1" applyAlignment="1">
      <alignment horizontal="center" vertical="center" textRotation="255" wrapText="1"/>
    </xf>
    <xf numFmtId="0" fontId="9" fillId="0" borderId="88" xfId="0" applyFont="1" applyBorder="1" applyAlignment="1">
      <alignment horizontal="center" vertical="center" textRotation="255" wrapText="1"/>
    </xf>
    <xf numFmtId="0" fontId="9" fillId="0" borderId="31" xfId="0" applyFont="1" applyBorder="1" applyAlignment="1">
      <alignment horizontal="center" vertical="center" textRotation="255" wrapText="1"/>
    </xf>
    <xf numFmtId="0" fontId="3" fillId="0" borderId="13" xfId="0" applyFont="1" applyBorder="1" applyAlignment="1">
      <alignment horizontal="center" vertical="center"/>
    </xf>
    <xf numFmtId="0" fontId="3" fillId="0" borderId="9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 wrapText="1"/>
    </xf>
    <xf numFmtId="0" fontId="12" fillId="0" borderId="70" xfId="0" applyFont="1" applyBorder="1" applyAlignment="1">
      <alignment horizontal="center" vertical="center" wrapText="1"/>
    </xf>
    <xf numFmtId="0" fontId="12" fillId="0" borderId="67" xfId="0" applyFont="1" applyBorder="1" applyAlignment="1">
      <alignment horizontal="center" vertical="center" wrapText="1"/>
    </xf>
    <xf numFmtId="0" fontId="12" fillId="0" borderId="9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67" xfId="0" applyFont="1" applyBorder="1" applyAlignment="1">
      <alignment horizontal="center" vertical="center"/>
    </xf>
    <xf numFmtId="0" fontId="12" fillId="0" borderId="9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2" fillId="0" borderId="69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9" fillId="0" borderId="80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5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72" xfId="0" applyFont="1" applyBorder="1" applyAlignment="1">
      <alignment horizontal="center" vertical="center" wrapText="1"/>
    </xf>
    <xf numFmtId="0" fontId="9" fillId="0" borderId="73" xfId="0" applyFont="1" applyBorder="1" applyAlignment="1">
      <alignment horizontal="center" vertical="center" wrapText="1"/>
    </xf>
    <xf numFmtId="0" fontId="9" fillId="0" borderId="74" xfId="0" applyFont="1" applyBorder="1" applyAlignment="1">
      <alignment horizontal="center" vertical="center" wrapText="1"/>
    </xf>
    <xf numFmtId="0" fontId="9" fillId="0" borderId="77" xfId="0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top"/>
    </xf>
    <xf numFmtId="0" fontId="10" fillId="0" borderId="86" xfId="0" applyFont="1" applyBorder="1" applyAlignment="1">
      <alignment horizontal="center" vertical="center" wrapText="1"/>
    </xf>
    <xf numFmtId="0" fontId="10" fillId="0" borderId="87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 wrapText="1"/>
    </xf>
    <xf numFmtId="0" fontId="10" fillId="0" borderId="89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82" xfId="0" applyFont="1" applyBorder="1" applyAlignment="1">
      <alignment horizontal="center" vertical="center"/>
    </xf>
    <xf numFmtId="0" fontId="10" fillId="0" borderId="88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9" fillId="0" borderId="78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 wrapText="1"/>
    </xf>
  </cellXfs>
  <cellStyles count="5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</cellStyles>
  <dxfs count="4"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14</xdr:row>
      <xdr:rowOff>209552</xdr:rowOff>
    </xdr:from>
    <xdr:to>
      <xdr:col>4</xdr:col>
      <xdr:colOff>800100</xdr:colOff>
      <xdr:row>15</xdr:row>
      <xdr:rowOff>123825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3629025" y="5133977"/>
          <a:ext cx="561975" cy="352423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219075</xdr:colOff>
      <xdr:row>15</xdr:row>
      <xdr:rowOff>114300</xdr:rowOff>
    </xdr:from>
    <xdr:to>
      <xdr:col>4</xdr:col>
      <xdr:colOff>771525</xdr:colOff>
      <xdr:row>17</xdr:row>
      <xdr:rowOff>190500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3609975" y="5419725"/>
          <a:ext cx="552450" cy="8382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1"/>
  <sheetViews>
    <sheetView view="pageBreakPreview" zoomScale="60" zoomScaleNormal="55" workbookViewId="0">
      <selection activeCell="C9" sqref="C9:H9"/>
    </sheetView>
  </sheetViews>
  <sheetFormatPr defaultColWidth="9" defaultRowHeight="18" x14ac:dyDescent="0.15"/>
  <cols>
    <col min="1" max="1" width="17.875" style="55" customWidth="1"/>
    <col min="2" max="2" width="8.75" style="55" customWidth="1"/>
    <col min="3" max="3" width="9" style="55"/>
    <col min="4" max="4" width="12" style="55" customWidth="1"/>
    <col min="5" max="5" width="10.625" style="55" customWidth="1"/>
    <col min="6" max="6" width="8.875" style="55" customWidth="1"/>
    <col min="7" max="7" width="19.625" style="55" customWidth="1"/>
    <col min="8" max="8" width="15.625" style="55" customWidth="1"/>
    <col min="9" max="16384" width="9" style="55"/>
  </cols>
  <sheetData>
    <row r="1" spans="1:13" ht="31.5" customHeight="1" x14ac:dyDescent="0.15">
      <c r="A1" s="109" t="s">
        <v>203</v>
      </c>
      <c r="B1" s="109"/>
      <c r="C1" s="109"/>
      <c r="D1" s="109"/>
      <c r="E1" s="109"/>
      <c r="F1" s="109"/>
      <c r="G1" s="109"/>
      <c r="H1" s="109"/>
      <c r="I1" s="54" t="s">
        <v>145</v>
      </c>
      <c r="J1" s="54" t="s">
        <v>146</v>
      </c>
      <c r="K1" s="54" t="s">
        <v>147</v>
      </c>
      <c r="L1" s="54" t="s">
        <v>148</v>
      </c>
      <c r="M1" s="54" t="s">
        <v>149</v>
      </c>
    </row>
    <row r="2" spans="1:13" ht="23.25" customHeight="1" x14ac:dyDescent="0.15">
      <c r="A2" s="56" t="str">
        <f>IF(A3="","","回答日")</f>
        <v/>
      </c>
      <c r="B2" s="56" t="str">
        <f>IF(B3="","","回答手段")</f>
        <v/>
      </c>
      <c r="G2" s="55" t="str">
        <f>IF(H2="","","NO.")</f>
        <v/>
      </c>
      <c r="H2" s="117"/>
    </row>
    <row r="3" spans="1:13" ht="37.5" customHeight="1" x14ac:dyDescent="0.15">
      <c r="A3" s="57"/>
      <c r="B3" s="56"/>
      <c r="C3" s="146" t="s">
        <v>2</v>
      </c>
      <c r="D3" s="146"/>
      <c r="E3" s="146"/>
      <c r="F3" s="146"/>
      <c r="G3" s="147"/>
      <c r="H3" s="117"/>
    </row>
    <row r="4" spans="1:13" ht="18.75" thickBot="1" x14ac:dyDescent="0.2">
      <c r="G4" s="64"/>
      <c r="H4" s="118"/>
    </row>
    <row r="5" spans="1:13" ht="43.5" customHeight="1" thickBot="1" x14ac:dyDescent="0.2">
      <c r="A5" s="126" t="s">
        <v>63</v>
      </c>
      <c r="B5" s="154"/>
      <c r="C5" s="132"/>
      <c r="D5" s="133"/>
      <c r="E5" s="133"/>
      <c r="F5" s="133"/>
      <c r="G5" s="133"/>
      <c r="H5" s="134"/>
    </row>
    <row r="6" spans="1:13" ht="30" customHeight="1" thickBot="1" x14ac:dyDescent="0.2">
      <c r="A6" s="119" t="s">
        <v>10</v>
      </c>
      <c r="B6" s="120"/>
      <c r="C6" s="132"/>
      <c r="D6" s="133"/>
      <c r="E6" s="133"/>
      <c r="F6" s="133"/>
      <c r="G6" s="133"/>
      <c r="H6" s="134"/>
    </row>
    <row r="7" spans="1:13" ht="22.5" customHeight="1" x14ac:dyDescent="0.15">
      <c r="A7" s="126" t="s">
        <v>62</v>
      </c>
      <c r="B7" s="127"/>
      <c r="C7" s="143" t="s">
        <v>157</v>
      </c>
      <c r="D7" s="144"/>
      <c r="E7" s="144"/>
      <c r="F7" s="144"/>
      <c r="G7" s="144"/>
      <c r="H7" s="145"/>
    </row>
    <row r="8" spans="1:13" ht="43.5" customHeight="1" thickBot="1" x14ac:dyDescent="0.2">
      <c r="A8" s="128"/>
      <c r="B8" s="129"/>
      <c r="C8" s="149"/>
      <c r="D8" s="150"/>
      <c r="E8" s="150"/>
      <c r="F8" s="150"/>
      <c r="G8" s="150"/>
      <c r="H8" s="151"/>
    </row>
    <row r="9" spans="1:13" ht="37.5" customHeight="1" thickBot="1" x14ac:dyDescent="0.2">
      <c r="A9" s="121" t="s">
        <v>64</v>
      </c>
      <c r="B9" s="122"/>
      <c r="C9" s="137"/>
      <c r="D9" s="138"/>
      <c r="E9" s="138"/>
      <c r="F9" s="138"/>
      <c r="G9" s="138"/>
      <c r="H9" s="139"/>
    </row>
    <row r="10" spans="1:13" ht="37.5" customHeight="1" thickBot="1" x14ac:dyDescent="0.2">
      <c r="A10" s="130" t="s">
        <v>117</v>
      </c>
      <c r="B10" s="131"/>
      <c r="C10" s="137"/>
      <c r="D10" s="138"/>
      <c r="E10" s="138"/>
      <c r="F10" s="138"/>
      <c r="G10" s="138"/>
      <c r="H10" s="139"/>
    </row>
    <row r="11" spans="1:13" ht="37.5" customHeight="1" thickBot="1" x14ac:dyDescent="0.2">
      <c r="A11" s="135" t="s">
        <v>155</v>
      </c>
      <c r="B11" s="136"/>
      <c r="C11" s="140" t="s">
        <v>152</v>
      </c>
      <c r="D11" s="141"/>
      <c r="E11" s="141"/>
      <c r="F11" s="141"/>
      <c r="G11" s="141"/>
      <c r="H11" s="142"/>
    </row>
    <row r="12" spans="1:13" ht="43.5" customHeight="1" thickBot="1" x14ac:dyDescent="0.2">
      <c r="A12" s="116" t="s">
        <v>65</v>
      </c>
      <c r="B12" s="116"/>
      <c r="C12" s="123"/>
      <c r="D12" s="124"/>
      <c r="E12" s="124"/>
      <c r="F12" s="124"/>
      <c r="G12" s="124"/>
      <c r="H12" s="125"/>
    </row>
    <row r="13" spans="1:13" ht="60" customHeight="1" x14ac:dyDescent="0.15">
      <c r="A13" s="167" t="s">
        <v>1</v>
      </c>
      <c r="B13" s="168"/>
      <c r="C13" s="159" t="s">
        <v>164</v>
      </c>
      <c r="D13" s="160"/>
      <c r="E13" s="160"/>
      <c r="F13" s="173" t="s">
        <v>163</v>
      </c>
      <c r="G13" s="155"/>
      <c r="H13" s="156"/>
    </row>
    <row r="14" spans="1:13" ht="60" customHeight="1" x14ac:dyDescent="0.15">
      <c r="A14" s="169"/>
      <c r="B14" s="170"/>
      <c r="C14" s="161"/>
      <c r="D14" s="162"/>
      <c r="E14" s="162"/>
      <c r="F14" s="174"/>
      <c r="G14" s="157"/>
      <c r="H14" s="158"/>
    </row>
    <row r="15" spans="1:13" ht="39.950000000000003" customHeight="1" thickBot="1" x14ac:dyDescent="0.2">
      <c r="A15" s="169"/>
      <c r="B15" s="170"/>
      <c r="C15" s="161"/>
      <c r="D15" s="162"/>
      <c r="E15" s="162"/>
      <c r="F15" s="58"/>
      <c r="G15" s="165"/>
      <c r="H15" s="166"/>
    </row>
    <row r="16" spans="1:13" ht="30" customHeight="1" x14ac:dyDescent="0.15">
      <c r="A16" s="169"/>
      <c r="B16" s="170"/>
      <c r="C16" s="161"/>
      <c r="D16" s="162"/>
      <c r="E16" s="162"/>
      <c r="F16" s="173" t="s">
        <v>159</v>
      </c>
      <c r="G16" s="152" t="s">
        <v>160</v>
      </c>
      <c r="H16" s="153"/>
    </row>
    <row r="17" spans="1:8" ht="30" customHeight="1" x14ac:dyDescent="0.15">
      <c r="A17" s="169"/>
      <c r="B17" s="170"/>
      <c r="C17" s="161"/>
      <c r="D17" s="162"/>
      <c r="E17" s="162"/>
      <c r="F17" s="174"/>
      <c r="G17" s="59" t="s">
        <v>161</v>
      </c>
      <c r="H17" s="60" t="s">
        <v>162</v>
      </c>
    </row>
    <row r="18" spans="1:8" ht="39.950000000000003" customHeight="1" thickBot="1" x14ac:dyDescent="0.2">
      <c r="A18" s="171"/>
      <c r="B18" s="172"/>
      <c r="C18" s="163"/>
      <c r="D18" s="164"/>
      <c r="E18" s="164"/>
      <c r="F18" s="58"/>
      <c r="G18" s="61"/>
      <c r="H18" s="62"/>
    </row>
    <row r="19" spans="1:8" ht="60.75" customHeight="1" thickBot="1" x14ac:dyDescent="0.2">
      <c r="A19" s="110" t="s">
        <v>173</v>
      </c>
      <c r="B19" s="111"/>
      <c r="C19" s="112"/>
      <c r="D19" s="113"/>
      <c r="E19" s="113"/>
      <c r="F19" s="113"/>
      <c r="G19" s="114"/>
      <c r="H19" s="115"/>
    </row>
    <row r="20" spans="1:8" ht="29.25" customHeight="1" x14ac:dyDescent="0.15">
      <c r="A20" s="74"/>
      <c r="B20" s="74" t="s">
        <v>172</v>
      </c>
      <c r="C20" s="75"/>
      <c r="D20" s="75"/>
      <c r="E20" s="75"/>
      <c r="F20" s="75"/>
      <c r="G20" s="63"/>
      <c r="H20" s="63"/>
    </row>
    <row r="21" spans="1:8" ht="38.25" customHeight="1" x14ac:dyDescent="0.15">
      <c r="A21" s="148" t="s">
        <v>171</v>
      </c>
      <c r="B21" s="148"/>
      <c r="C21" s="148"/>
      <c r="D21" s="148"/>
      <c r="E21" s="148"/>
      <c r="F21" s="148"/>
      <c r="G21" s="148"/>
      <c r="H21" s="148"/>
    </row>
  </sheetData>
  <sheetProtection formatCells="0" formatColumns="0" formatRows="0" selectLockedCells="1"/>
  <mergeCells count="28">
    <mergeCell ref="C3:G3"/>
    <mergeCell ref="A21:H21"/>
    <mergeCell ref="C8:H8"/>
    <mergeCell ref="C9:H9"/>
    <mergeCell ref="G16:H16"/>
    <mergeCell ref="A5:B5"/>
    <mergeCell ref="G13:H14"/>
    <mergeCell ref="C13:E18"/>
    <mergeCell ref="G15:H15"/>
    <mergeCell ref="A13:B18"/>
    <mergeCell ref="F13:F14"/>
    <mergeCell ref="F16:F17"/>
    <mergeCell ref="A1:H1"/>
    <mergeCell ref="A19:B19"/>
    <mergeCell ref="C19:H19"/>
    <mergeCell ref="A12:B12"/>
    <mergeCell ref="H2:H4"/>
    <mergeCell ref="A6:B6"/>
    <mergeCell ref="A9:B9"/>
    <mergeCell ref="C12:H12"/>
    <mergeCell ref="A7:B8"/>
    <mergeCell ref="A10:B10"/>
    <mergeCell ref="C5:H5"/>
    <mergeCell ref="C6:H6"/>
    <mergeCell ref="A11:B11"/>
    <mergeCell ref="C10:H10"/>
    <mergeCell ref="C11:H11"/>
    <mergeCell ref="C7:H7"/>
  </mergeCells>
  <phoneticPr fontId="2"/>
  <conditionalFormatting sqref="G15:G18">
    <cfRule type="expression" dxfId="3" priority="23" stopIfTrue="1">
      <formula>AND(#REF!&gt;0,$E$15="○")</formula>
    </cfRule>
    <cfRule type="expression" dxfId="2" priority="24" stopIfTrue="1">
      <formula>#REF!=0</formula>
    </cfRule>
  </conditionalFormatting>
  <dataValidations count="5">
    <dataValidation imeMode="hiragana" allowBlank="1" sqref="C12:G12 C5:C6 C8" xr:uid="{00000000-0002-0000-0000-000000000000}"/>
    <dataValidation imeMode="off" allowBlank="1" sqref="D11:G11 C9:C11 C7" xr:uid="{00000000-0002-0000-0000-000001000000}"/>
    <dataValidation type="list" allowBlank="1" showInputMessage="1" showErrorMessage="1" sqref="B3" xr:uid="{00000000-0002-0000-0000-000002000000}">
      <formula1>$I$1:$M$1</formula1>
    </dataValidation>
    <dataValidation imeMode="off" allowBlank="1" showInputMessage="1" showErrorMessage="1" sqref="A3 H2:H4" xr:uid="{00000000-0002-0000-0000-000003000000}"/>
    <dataValidation type="list" allowBlank="1" showInputMessage="1" showErrorMessage="1" sqref="F15 F18 G15:H15 G18:H18" xr:uid="{00000000-0002-0000-0000-000004000000}">
      <formula1>"○"</formula1>
    </dataValidation>
  </dataValidations>
  <printOptions horizontalCentered="1"/>
  <pageMargins left="0.98425196850393704" right="0.78740157480314965" top="1.1811023622047245" bottom="0.78740157480314965" header="0.51181102362204722" footer="0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1"/>
    <pageSetUpPr fitToPage="1"/>
  </sheetPr>
  <dimension ref="A1:AR64"/>
  <sheetViews>
    <sheetView view="pageBreakPreview" zoomScale="55" zoomScaleNormal="55" zoomScaleSheetLayoutView="55" workbookViewId="0">
      <pane xSplit="10" ySplit="5" topLeftCell="K6" activePane="bottomRight" state="frozen"/>
      <selection pane="topRight" activeCell="L1" sqref="L1"/>
      <selection pane="bottomLeft" activeCell="A6" sqref="A6"/>
      <selection pane="bottomRight" activeCell="AB16" sqref="AB16"/>
    </sheetView>
  </sheetViews>
  <sheetFormatPr defaultColWidth="9" defaultRowHeight="13.5" x14ac:dyDescent="0.15"/>
  <cols>
    <col min="1" max="2" width="4.125" style="1" hidden="1" customWidth="1"/>
    <col min="3" max="3" width="6.25" style="1" hidden="1" customWidth="1"/>
    <col min="4" max="4" width="2.625" style="1" hidden="1" customWidth="1"/>
    <col min="5" max="5" width="4.125" style="1" hidden="1" customWidth="1"/>
    <col min="6" max="6" width="6.5" style="1" hidden="1" customWidth="1"/>
    <col min="7" max="7" width="6.25" style="1" customWidth="1"/>
    <col min="8" max="8" width="33.625" style="1" customWidth="1"/>
    <col min="9" max="9" width="5.25" style="1" customWidth="1"/>
    <col min="10" max="10" width="15.625" style="1" customWidth="1"/>
    <col min="11" max="16" width="6.125" style="1" customWidth="1"/>
    <col min="17" max="17" width="6.375" style="1" customWidth="1"/>
    <col min="18" max="18" width="6.125" style="1" customWidth="1"/>
    <col min="19" max="19" width="6" style="1" customWidth="1"/>
    <col min="20" max="20" width="9.375" style="1" customWidth="1"/>
    <col min="21" max="22" width="11.625" style="1" customWidth="1"/>
    <col min="23" max="23" width="10.625" style="1" customWidth="1"/>
    <col min="24" max="25" width="8.125" style="1" customWidth="1"/>
    <col min="26" max="28" width="11.875" style="1" customWidth="1"/>
    <col min="29" max="29" width="14.125" style="1" customWidth="1"/>
    <col min="30" max="43" width="9" style="1"/>
    <col min="44" max="44" width="9" style="1" customWidth="1"/>
    <col min="45" max="16384" width="9" style="1"/>
  </cols>
  <sheetData>
    <row r="1" spans="5:44" ht="24" x14ac:dyDescent="0.15">
      <c r="H1" s="72" t="s">
        <v>190</v>
      </c>
      <c r="Z1" s="71" t="s">
        <v>185</v>
      </c>
      <c r="AA1" s="2"/>
      <c r="AB1" s="2"/>
      <c r="AC1" s="2"/>
    </row>
    <row r="2" spans="5:44" ht="25.5" customHeight="1" thickBot="1" x14ac:dyDescent="0.2">
      <c r="G2" s="70" t="s">
        <v>9</v>
      </c>
      <c r="I2" s="6"/>
      <c r="J2" s="6"/>
    </row>
    <row r="3" spans="5:44" ht="50.25" customHeight="1" thickBot="1" x14ac:dyDescent="0.2">
      <c r="E3" s="175" t="s">
        <v>61</v>
      </c>
      <c r="F3" s="195" t="s">
        <v>3</v>
      </c>
      <c r="G3" s="183" t="s">
        <v>0</v>
      </c>
      <c r="H3" s="186" t="s">
        <v>67</v>
      </c>
      <c r="I3" s="192" t="s">
        <v>116</v>
      </c>
      <c r="J3" s="189" t="s">
        <v>192</v>
      </c>
      <c r="K3" s="204" t="s">
        <v>182</v>
      </c>
      <c r="L3" s="205"/>
      <c r="M3" s="205"/>
      <c r="N3" s="205"/>
      <c r="O3" s="205"/>
      <c r="P3" s="205"/>
      <c r="Q3" s="205"/>
      <c r="R3" s="205"/>
      <c r="S3" s="206"/>
      <c r="T3" s="212" t="s">
        <v>188</v>
      </c>
      <c r="U3" s="213"/>
      <c r="V3" s="213"/>
      <c r="W3" s="213"/>
      <c r="X3" s="199"/>
      <c r="Y3" s="200"/>
      <c r="Z3" s="198" t="s">
        <v>204</v>
      </c>
      <c r="AA3" s="199"/>
      <c r="AB3" s="200"/>
      <c r="AC3" s="180" t="s">
        <v>200</v>
      </c>
    </row>
    <row r="4" spans="5:44" ht="42" customHeight="1" x14ac:dyDescent="0.15">
      <c r="E4" s="175"/>
      <c r="F4" s="196"/>
      <c r="G4" s="184"/>
      <c r="H4" s="187"/>
      <c r="I4" s="193"/>
      <c r="J4" s="190"/>
      <c r="K4" s="207"/>
      <c r="L4" s="208"/>
      <c r="M4" s="208"/>
      <c r="N4" s="208"/>
      <c r="O4" s="208"/>
      <c r="P4" s="208"/>
      <c r="Q4" s="208"/>
      <c r="R4" s="208"/>
      <c r="S4" s="209"/>
      <c r="T4" s="201" t="s">
        <v>189</v>
      </c>
      <c r="U4" s="202"/>
      <c r="V4" s="202"/>
      <c r="W4" s="202"/>
      <c r="X4" s="210" t="s">
        <v>186</v>
      </c>
      <c r="Y4" s="211"/>
      <c r="Z4" s="201"/>
      <c r="AA4" s="202"/>
      <c r="AB4" s="203"/>
      <c r="AC4" s="181"/>
    </row>
    <row r="5" spans="5:44" s="3" customFormat="1" ht="45" customHeight="1" thickBot="1" x14ac:dyDescent="0.2">
      <c r="E5" s="175"/>
      <c r="F5" s="197"/>
      <c r="G5" s="185"/>
      <c r="H5" s="188"/>
      <c r="I5" s="194"/>
      <c r="J5" s="191"/>
      <c r="K5" s="79" t="s">
        <v>8</v>
      </c>
      <c r="L5" s="65" t="s">
        <v>5</v>
      </c>
      <c r="M5" s="66" t="s">
        <v>151</v>
      </c>
      <c r="N5" s="65" t="s">
        <v>4</v>
      </c>
      <c r="O5" s="67" t="s">
        <v>150</v>
      </c>
      <c r="P5" s="65" t="s">
        <v>7</v>
      </c>
      <c r="Q5" s="68" t="s">
        <v>6</v>
      </c>
      <c r="R5" s="65" t="s">
        <v>66</v>
      </c>
      <c r="S5" s="69" t="s">
        <v>153</v>
      </c>
      <c r="T5" s="85" t="s">
        <v>181</v>
      </c>
      <c r="U5" s="86" t="s">
        <v>178</v>
      </c>
      <c r="V5" s="86" t="s">
        <v>179</v>
      </c>
      <c r="W5" s="90" t="s">
        <v>177</v>
      </c>
      <c r="X5" s="85" t="s">
        <v>194</v>
      </c>
      <c r="Y5" s="87" t="s">
        <v>180</v>
      </c>
      <c r="Z5" s="76" t="s">
        <v>175</v>
      </c>
      <c r="AA5" s="108" t="s">
        <v>201</v>
      </c>
      <c r="AB5" s="88" t="s">
        <v>176</v>
      </c>
      <c r="AC5" s="182"/>
      <c r="AR5" s="1"/>
    </row>
    <row r="6" spans="5:44" ht="45" customHeight="1" x14ac:dyDescent="0.15">
      <c r="E6" s="5" t="str">
        <f>IF(G6="","",調査票!$C$5)</f>
        <v/>
      </c>
      <c r="F6" s="4" t="str">
        <f>IF($G6="","",VLOOKUP($G6,調査対象品目一覧表!$E:$K,4,FALSE))</f>
        <v/>
      </c>
      <c r="G6" s="13"/>
      <c r="H6" s="10"/>
      <c r="I6" s="11"/>
      <c r="J6" s="12"/>
      <c r="K6" s="81"/>
      <c r="L6" s="82"/>
      <c r="M6" s="26"/>
      <c r="N6" s="82"/>
      <c r="O6" s="27"/>
      <c r="P6" s="83"/>
      <c r="Q6" s="26"/>
      <c r="R6" s="84"/>
      <c r="S6" s="19"/>
      <c r="T6" s="91"/>
      <c r="U6" s="92"/>
      <c r="V6" s="92"/>
      <c r="W6" s="93"/>
      <c r="X6" s="94"/>
      <c r="Y6" s="93"/>
      <c r="Z6" s="100"/>
      <c r="AA6" s="101"/>
      <c r="AB6" s="102"/>
      <c r="AC6" s="21"/>
    </row>
    <row r="7" spans="5:44" ht="45" customHeight="1" x14ac:dyDescent="0.15">
      <c r="E7" s="5" t="str">
        <f>IF(G7="","",調査票!$C$5)</f>
        <v/>
      </c>
      <c r="F7" s="4" t="str">
        <f>IF($G7="","",VLOOKUP($G7,調査対象品目一覧表!$E:$K,4,FALSE))</f>
        <v/>
      </c>
      <c r="G7" s="14"/>
      <c r="H7" s="15"/>
      <c r="I7" s="16"/>
      <c r="J7" s="17"/>
      <c r="K7" s="80"/>
      <c r="L7" s="20"/>
      <c r="M7" s="23"/>
      <c r="N7" s="20"/>
      <c r="O7" s="24"/>
      <c r="P7" s="25"/>
      <c r="Q7" s="23"/>
      <c r="R7" s="77"/>
      <c r="S7" s="18"/>
      <c r="T7" s="95"/>
      <c r="U7" s="96"/>
      <c r="V7" s="96"/>
      <c r="W7" s="97"/>
      <c r="X7" s="98"/>
      <c r="Y7" s="97"/>
      <c r="Z7" s="103"/>
      <c r="AA7" s="104"/>
      <c r="AB7" s="105"/>
      <c r="AC7" s="22"/>
    </row>
    <row r="8" spans="5:44" ht="45" customHeight="1" x14ac:dyDescent="0.15">
      <c r="E8" s="5" t="str">
        <f>IF(G8="","",調査票!$C$5)</f>
        <v/>
      </c>
      <c r="F8" s="4" t="str">
        <f>IF($G8="","",VLOOKUP($G8,調査対象品目一覧表!$E:$K,4,FALSE))</f>
        <v/>
      </c>
      <c r="G8" s="14"/>
      <c r="H8" s="15"/>
      <c r="I8" s="16"/>
      <c r="J8" s="17"/>
      <c r="K8" s="80"/>
      <c r="L8" s="20"/>
      <c r="M8" s="23"/>
      <c r="N8" s="20"/>
      <c r="O8" s="24"/>
      <c r="P8" s="25"/>
      <c r="Q8" s="23"/>
      <c r="R8" s="77"/>
      <c r="S8" s="18"/>
      <c r="T8" s="95"/>
      <c r="U8" s="96"/>
      <c r="V8" s="96"/>
      <c r="W8" s="97"/>
      <c r="X8" s="98"/>
      <c r="Y8" s="97"/>
      <c r="Z8" s="103"/>
      <c r="AA8" s="104"/>
      <c r="AB8" s="105"/>
      <c r="AC8" s="22"/>
    </row>
    <row r="9" spans="5:44" ht="45" customHeight="1" x14ac:dyDescent="0.15">
      <c r="E9" s="5" t="str">
        <f>IF(G9="","",調査票!$C$5)</f>
        <v/>
      </c>
      <c r="F9" s="4" t="str">
        <f>IF($G9="","",VLOOKUP($G9,調査対象品目一覧表!$E:$K,4,FALSE))</f>
        <v/>
      </c>
      <c r="G9" s="14"/>
      <c r="H9" s="15"/>
      <c r="I9" s="16"/>
      <c r="J9" s="17"/>
      <c r="K9" s="80"/>
      <c r="L9" s="20"/>
      <c r="M9" s="23"/>
      <c r="N9" s="20"/>
      <c r="O9" s="24"/>
      <c r="P9" s="25"/>
      <c r="Q9" s="23"/>
      <c r="R9" s="77"/>
      <c r="S9" s="18"/>
      <c r="T9" s="95"/>
      <c r="U9" s="96"/>
      <c r="V9" s="96"/>
      <c r="W9" s="97"/>
      <c r="X9" s="98"/>
      <c r="Y9" s="97"/>
      <c r="Z9" s="103"/>
      <c r="AA9" s="104"/>
      <c r="AB9" s="105"/>
      <c r="AC9" s="22"/>
    </row>
    <row r="10" spans="5:44" ht="45" customHeight="1" x14ac:dyDescent="0.15">
      <c r="E10" s="5" t="str">
        <f>IF(G10="","",調査票!$C$5)</f>
        <v/>
      </c>
      <c r="F10" s="4" t="str">
        <f>IF($G10="","",VLOOKUP($G10,調査対象品目一覧表!$E:$K,4,FALSE))</f>
        <v/>
      </c>
      <c r="G10" s="14"/>
      <c r="H10" s="15"/>
      <c r="I10" s="16"/>
      <c r="J10" s="17"/>
      <c r="K10" s="80"/>
      <c r="L10" s="20"/>
      <c r="M10" s="23"/>
      <c r="N10" s="20"/>
      <c r="O10" s="24"/>
      <c r="P10" s="25"/>
      <c r="Q10" s="23"/>
      <c r="R10" s="77"/>
      <c r="S10" s="18"/>
      <c r="T10" s="95"/>
      <c r="U10" s="96"/>
      <c r="V10" s="96"/>
      <c r="W10" s="97"/>
      <c r="X10" s="98"/>
      <c r="Y10" s="97"/>
      <c r="Z10" s="103"/>
      <c r="AA10" s="104"/>
      <c r="AB10" s="105"/>
      <c r="AC10" s="22"/>
    </row>
    <row r="11" spans="5:44" ht="45" customHeight="1" x14ac:dyDescent="0.15">
      <c r="E11" s="5" t="str">
        <f>IF(G11="","",調査票!$C$5)</f>
        <v/>
      </c>
      <c r="F11" s="4" t="str">
        <f>IF($G11="","",VLOOKUP($G11,調査対象品目一覧表!$E:$K,4,FALSE))</f>
        <v/>
      </c>
      <c r="G11" s="14"/>
      <c r="H11" s="15"/>
      <c r="I11" s="16"/>
      <c r="J11" s="17"/>
      <c r="K11" s="80"/>
      <c r="L11" s="20"/>
      <c r="M11" s="23"/>
      <c r="N11" s="20"/>
      <c r="O11" s="24"/>
      <c r="P11" s="25"/>
      <c r="Q11" s="23"/>
      <c r="R11" s="77"/>
      <c r="S11" s="18"/>
      <c r="T11" s="95"/>
      <c r="U11" s="96"/>
      <c r="V11" s="96"/>
      <c r="W11" s="97"/>
      <c r="X11" s="98"/>
      <c r="Y11" s="97"/>
      <c r="Z11" s="103"/>
      <c r="AA11" s="104"/>
      <c r="AB11" s="105"/>
      <c r="AC11" s="22"/>
    </row>
    <row r="12" spans="5:44" ht="45" customHeight="1" x14ac:dyDescent="0.15">
      <c r="E12" s="5" t="str">
        <f>IF(G12="","",調査票!$C$5)</f>
        <v/>
      </c>
      <c r="F12" s="4" t="str">
        <f>IF($G12="","",VLOOKUP($G12,調査対象品目一覧表!$E:$K,4,FALSE))</f>
        <v/>
      </c>
      <c r="G12" s="14"/>
      <c r="H12" s="15"/>
      <c r="I12" s="16"/>
      <c r="J12" s="17"/>
      <c r="K12" s="80"/>
      <c r="L12" s="20"/>
      <c r="M12" s="23"/>
      <c r="N12" s="20"/>
      <c r="O12" s="24"/>
      <c r="P12" s="25"/>
      <c r="Q12" s="23"/>
      <c r="R12" s="77"/>
      <c r="S12" s="18"/>
      <c r="T12" s="95"/>
      <c r="U12" s="96"/>
      <c r="V12" s="96"/>
      <c r="W12" s="97"/>
      <c r="X12" s="98"/>
      <c r="Y12" s="97"/>
      <c r="Z12" s="103"/>
      <c r="AA12" s="104"/>
      <c r="AB12" s="105"/>
      <c r="AC12" s="22"/>
    </row>
    <row r="13" spans="5:44" ht="45" customHeight="1" x14ac:dyDescent="0.15">
      <c r="E13" s="5" t="str">
        <f>IF(G13="","",調査票!$C$5)</f>
        <v/>
      </c>
      <c r="F13" s="4" t="str">
        <f>IF($G13="","",VLOOKUP($G13,調査対象品目一覧表!$E:$K,4,FALSE))</f>
        <v/>
      </c>
      <c r="G13" s="14"/>
      <c r="H13" s="15"/>
      <c r="I13" s="16"/>
      <c r="J13" s="17"/>
      <c r="K13" s="80"/>
      <c r="L13" s="20"/>
      <c r="M13" s="23"/>
      <c r="N13" s="20"/>
      <c r="O13" s="24"/>
      <c r="P13" s="25"/>
      <c r="Q13" s="23"/>
      <c r="R13" s="77"/>
      <c r="S13" s="18"/>
      <c r="T13" s="95"/>
      <c r="U13" s="96"/>
      <c r="V13" s="96"/>
      <c r="W13" s="97"/>
      <c r="X13" s="98"/>
      <c r="Y13" s="97"/>
      <c r="Z13" s="103"/>
      <c r="AA13" s="104"/>
      <c r="AB13" s="105"/>
      <c r="AC13" s="22"/>
    </row>
    <row r="14" spans="5:44" ht="45" customHeight="1" x14ac:dyDescent="0.15">
      <c r="E14" s="5" t="str">
        <f>IF(G14="","",調査票!$C$5)</f>
        <v/>
      </c>
      <c r="F14" s="4" t="str">
        <f>IF($G14="","",VLOOKUP($G14,調査対象品目一覧表!$E:$K,4,FALSE))</f>
        <v/>
      </c>
      <c r="G14" s="14"/>
      <c r="H14" s="15"/>
      <c r="I14" s="16"/>
      <c r="J14" s="17"/>
      <c r="K14" s="80"/>
      <c r="L14" s="20"/>
      <c r="M14" s="23"/>
      <c r="N14" s="20"/>
      <c r="O14" s="24"/>
      <c r="P14" s="25"/>
      <c r="Q14" s="23"/>
      <c r="R14" s="77"/>
      <c r="S14" s="18"/>
      <c r="T14" s="95"/>
      <c r="U14" s="96"/>
      <c r="V14" s="96"/>
      <c r="W14" s="97"/>
      <c r="X14" s="98"/>
      <c r="Y14" s="97"/>
      <c r="Z14" s="103"/>
      <c r="AA14" s="104"/>
      <c r="AB14" s="105"/>
      <c r="AC14" s="22"/>
    </row>
    <row r="15" spans="5:44" ht="45" customHeight="1" thickBot="1" x14ac:dyDescent="0.2">
      <c r="E15" s="5" t="str">
        <f>IF(G15="","",調査票!$C$5)</f>
        <v/>
      </c>
      <c r="F15" s="4" t="str">
        <f>IF($G15="","",VLOOKUP($G15,調査対象品目一覧表!$E:$K,4,FALSE))</f>
        <v/>
      </c>
      <c r="G15" s="14"/>
      <c r="H15" s="15"/>
      <c r="I15" s="16"/>
      <c r="J15" s="17"/>
      <c r="K15" s="80"/>
      <c r="L15" s="20"/>
      <c r="M15" s="23"/>
      <c r="N15" s="20"/>
      <c r="O15" s="24"/>
      <c r="P15" s="25"/>
      <c r="Q15" s="23"/>
      <c r="R15" s="77"/>
      <c r="S15" s="18"/>
      <c r="T15" s="95"/>
      <c r="U15" s="96"/>
      <c r="V15" s="96"/>
      <c r="W15" s="97"/>
      <c r="X15" s="98"/>
      <c r="Y15" s="97"/>
      <c r="Z15" s="103"/>
      <c r="AA15" s="104"/>
      <c r="AB15" s="105"/>
      <c r="AC15" s="22"/>
    </row>
    <row r="16" spans="5:44" ht="45" customHeight="1" thickBot="1" x14ac:dyDescent="0.2">
      <c r="G16" s="176"/>
      <c r="H16" s="177"/>
      <c r="I16" s="177"/>
      <c r="J16" s="177"/>
      <c r="K16" s="178"/>
      <c r="L16" s="178"/>
      <c r="M16" s="178"/>
      <c r="N16" s="178"/>
      <c r="O16" s="178"/>
      <c r="P16" s="178"/>
      <c r="Q16" s="178"/>
      <c r="R16" s="178"/>
      <c r="S16" s="179"/>
      <c r="T16" s="78"/>
      <c r="U16" s="78"/>
      <c r="V16" s="78"/>
      <c r="W16" s="78"/>
      <c r="X16" s="78"/>
      <c r="Y16" s="89" t="s">
        <v>176</v>
      </c>
      <c r="Z16" s="106" t="str">
        <f t="shared" ref="Z16" si="0">IF(COUNT(Z6:Z15)&gt;0,SUM(Z6:Z15),"")</f>
        <v/>
      </c>
      <c r="AA16" s="106" t="str">
        <f t="shared" ref="AA16" si="1">IF(COUNT(AA6:AA15)&gt;0,SUM(AA6:AA15),"")</f>
        <v/>
      </c>
      <c r="AB16" s="107" t="str">
        <f t="shared" ref="AB16" si="2">IF(COUNT(AB6:AB15)&gt;0,SUM(AB6:AB15),"")</f>
        <v/>
      </c>
      <c r="AC16" s="99"/>
      <c r="AQ16" s="1" t="s">
        <v>193</v>
      </c>
      <c r="AR16" s="1" t="s">
        <v>114</v>
      </c>
    </row>
    <row r="17" spans="8:44" s="7" customFormat="1" ht="26.25" customHeight="1" x14ac:dyDescent="0.15">
      <c r="H17" s="73" t="s">
        <v>184</v>
      </c>
      <c r="AR17" s="1" t="s">
        <v>115</v>
      </c>
    </row>
    <row r="18" spans="8:44" s="7" customFormat="1" ht="26.25" customHeight="1" x14ac:dyDescent="0.15">
      <c r="H18" s="73" t="s">
        <v>183</v>
      </c>
      <c r="AR18" s="7" t="s">
        <v>197</v>
      </c>
    </row>
    <row r="19" spans="8:44" s="7" customFormat="1" ht="26.25" customHeight="1" x14ac:dyDescent="0.15">
      <c r="H19" s="73" t="s">
        <v>196</v>
      </c>
      <c r="AR19" s="8" t="s">
        <v>68</v>
      </c>
    </row>
    <row r="20" spans="8:44" s="7" customFormat="1" ht="26.25" customHeight="1" x14ac:dyDescent="0.15">
      <c r="H20" s="73" t="s">
        <v>187</v>
      </c>
      <c r="AR20" s="8" t="s">
        <v>69</v>
      </c>
    </row>
    <row r="21" spans="8:44" s="7" customFormat="1" ht="26.25" customHeight="1" x14ac:dyDescent="0.15">
      <c r="H21" s="73" t="s">
        <v>195</v>
      </c>
      <c r="AR21" s="8" t="s">
        <v>70</v>
      </c>
    </row>
    <row r="22" spans="8:44" ht="27" customHeight="1" x14ac:dyDescent="0.15">
      <c r="H22" s="73" t="s">
        <v>202</v>
      </c>
      <c r="AR22" s="8" t="s">
        <v>71</v>
      </c>
    </row>
    <row r="23" spans="8:44" ht="30" customHeight="1" x14ac:dyDescent="0.15">
      <c r="H23" s="73" t="s">
        <v>199</v>
      </c>
      <c r="AR23" s="8" t="s">
        <v>72</v>
      </c>
    </row>
    <row r="24" spans="8:44" ht="26.25" customHeight="1" x14ac:dyDescent="0.15">
      <c r="H24" s="73" t="s">
        <v>198</v>
      </c>
      <c r="AR24" s="8" t="s">
        <v>73</v>
      </c>
    </row>
    <row r="25" spans="8:44" x14ac:dyDescent="0.15">
      <c r="AR25" s="8" t="s">
        <v>74</v>
      </c>
    </row>
    <row r="26" spans="8:44" x14ac:dyDescent="0.15">
      <c r="AR26" s="8" t="s">
        <v>75</v>
      </c>
    </row>
    <row r="27" spans="8:44" x14ac:dyDescent="0.15">
      <c r="AR27" s="8" t="s">
        <v>76</v>
      </c>
    </row>
    <row r="28" spans="8:44" x14ac:dyDescent="0.15">
      <c r="AR28" s="8" t="s">
        <v>77</v>
      </c>
    </row>
    <row r="29" spans="8:44" x14ac:dyDescent="0.15">
      <c r="AR29" s="8" t="s">
        <v>78</v>
      </c>
    </row>
    <row r="30" spans="8:44" x14ac:dyDescent="0.15">
      <c r="AR30" s="8" t="s">
        <v>79</v>
      </c>
    </row>
    <row r="31" spans="8:44" x14ac:dyDescent="0.15">
      <c r="AR31" s="8" t="s">
        <v>80</v>
      </c>
    </row>
    <row r="32" spans="8:44" x14ac:dyDescent="0.15">
      <c r="AR32" s="8" t="s">
        <v>81</v>
      </c>
    </row>
    <row r="33" spans="44:44" x14ac:dyDescent="0.15">
      <c r="AR33" s="8" t="s">
        <v>82</v>
      </c>
    </row>
    <row r="34" spans="44:44" x14ac:dyDescent="0.15">
      <c r="AR34" s="8" t="s">
        <v>83</v>
      </c>
    </row>
    <row r="35" spans="44:44" x14ac:dyDescent="0.15">
      <c r="AR35" s="8" t="s">
        <v>84</v>
      </c>
    </row>
    <row r="36" spans="44:44" x14ac:dyDescent="0.15">
      <c r="AR36" s="8" t="s">
        <v>85</v>
      </c>
    </row>
    <row r="37" spans="44:44" x14ac:dyDescent="0.15">
      <c r="AR37" s="8" t="s">
        <v>86</v>
      </c>
    </row>
    <row r="38" spans="44:44" x14ac:dyDescent="0.15">
      <c r="AR38" s="8" t="s">
        <v>87</v>
      </c>
    </row>
    <row r="39" spans="44:44" x14ac:dyDescent="0.15">
      <c r="AR39" s="8" t="s">
        <v>88</v>
      </c>
    </row>
    <row r="40" spans="44:44" x14ac:dyDescent="0.15">
      <c r="AR40" s="8" t="s">
        <v>89</v>
      </c>
    </row>
    <row r="41" spans="44:44" x14ac:dyDescent="0.15">
      <c r="AR41" s="8" t="s">
        <v>90</v>
      </c>
    </row>
    <row r="42" spans="44:44" x14ac:dyDescent="0.15">
      <c r="AR42" s="8" t="s">
        <v>91</v>
      </c>
    </row>
    <row r="43" spans="44:44" x14ac:dyDescent="0.15">
      <c r="AR43" s="8" t="s">
        <v>92</v>
      </c>
    </row>
    <row r="44" spans="44:44" x14ac:dyDescent="0.15">
      <c r="AR44" s="8" t="s">
        <v>93</v>
      </c>
    </row>
    <row r="45" spans="44:44" x14ac:dyDescent="0.15">
      <c r="AR45" s="8" t="s">
        <v>94</v>
      </c>
    </row>
    <row r="46" spans="44:44" x14ac:dyDescent="0.15">
      <c r="AR46" s="8" t="s">
        <v>95</v>
      </c>
    </row>
    <row r="47" spans="44:44" x14ac:dyDescent="0.15">
      <c r="AR47" s="8" t="s">
        <v>96</v>
      </c>
    </row>
    <row r="48" spans="44:44" x14ac:dyDescent="0.15">
      <c r="AR48" s="8" t="s">
        <v>97</v>
      </c>
    </row>
    <row r="49" spans="44:44" x14ac:dyDescent="0.15">
      <c r="AR49" s="8" t="s">
        <v>98</v>
      </c>
    </row>
    <row r="50" spans="44:44" x14ac:dyDescent="0.15">
      <c r="AR50" s="8" t="s">
        <v>99</v>
      </c>
    </row>
    <row r="51" spans="44:44" x14ac:dyDescent="0.15">
      <c r="AR51" s="8" t="s">
        <v>100</v>
      </c>
    </row>
    <row r="52" spans="44:44" x14ac:dyDescent="0.15">
      <c r="AR52" s="8" t="s">
        <v>101</v>
      </c>
    </row>
    <row r="53" spans="44:44" x14ac:dyDescent="0.15">
      <c r="AR53" s="8" t="s">
        <v>102</v>
      </c>
    </row>
    <row r="54" spans="44:44" x14ac:dyDescent="0.15">
      <c r="AR54" s="8" t="s">
        <v>103</v>
      </c>
    </row>
    <row r="55" spans="44:44" x14ac:dyDescent="0.15">
      <c r="AR55" s="8" t="s">
        <v>104</v>
      </c>
    </row>
    <row r="56" spans="44:44" x14ac:dyDescent="0.15">
      <c r="AR56" s="8" t="s">
        <v>105</v>
      </c>
    </row>
    <row r="57" spans="44:44" x14ac:dyDescent="0.15">
      <c r="AR57" s="8" t="s">
        <v>106</v>
      </c>
    </row>
    <row r="58" spans="44:44" x14ac:dyDescent="0.15">
      <c r="AR58" s="8" t="s">
        <v>107</v>
      </c>
    </row>
    <row r="59" spans="44:44" x14ac:dyDescent="0.15">
      <c r="AR59" s="8" t="s">
        <v>108</v>
      </c>
    </row>
    <row r="60" spans="44:44" x14ac:dyDescent="0.15">
      <c r="AR60" s="8" t="s">
        <v>109</v>
      </c>
    </row>
    <row r="61" spans="44:44" x14ac:dyDescent="0.15">
      <c r="AR61" s="8" t="s">
        <v>110</v>
      </c>
    </row>
    <row r="62" spans="44:44" x14ac:dyDescent="0.15">
      <c r="AR62" s="8" t="s">
        <v>111</v>
      </c>
    </row>
    <row r="63" spans="44:44" x14ac:dyDescent="0.15">
      <c r="AR63" s="8" t="s">
        <v>112</v>
      </c>
    </row>
    <row r="64" spans="44:44" ht="14.25" thickBot="1" x14ac:dyDescent="0.2">
      <c r="AR64" s="9" t="s">
        <v>113</v>
      </c>
    </row>
  </sheetData>
  <sheetProtection selectLockedCells="1"/>
  <mergeCells count="13">
    <mergeCell ref="E3:E5"/>
    <mergeCell ref="G16:S16"/>
    <mergeCell ref="AC3:AC5"/>
    <mergeCell ref="G3:G5"/>
    <mergeCell ref="H3:H5"/>
    <mergeCell ref="J3:J5"/>
    <mergeCell ref="I3:I5"/>
    <mergeCell ref="F3:F5"/>
    <mergeCell ref="Z3:AB4"/>
    <mergeCell ref="K3:S4"/>
    <mergeCell ref="X4:Y4"/>
    <mergeCell ref="T3:Y3"/>
    <mergeCell ref="T4:W4"/>
  </mergeCells>
  <phoneticPr fontId="2"/>
  <conditionalFormatting sqref="K6:Y15">
    <cfRule type="expression" dxfId="1" priority="25" stopIfTrue="1">
      <formula>$H6=""</formula>
    </cfRule>
    <cfRule type="expression" dxfId="0" priority="26" stopIfTrue="1">
      <formula>AND($H6&lt;&gt;"",$K6="",$L6="",$M6="",$N6="",$O6="",$P6="",$Q6="",$R6="",$S6="")</formula>
    </cfRule>
  </conditionalFormatting>
  <dataValidations count="4">
    <dataValidation imeMode="off" allowBlank="1" sqref="J6:S15 G6:G16 Z6:AB16" xr:uid="{00000000-0002-0000-0200-000000000000}"/>
    <dataValidation imeMode="hiragana" allowBlank="1" sqref="H6:H15 AC1 Z1" xr:uid="{00000000-0002-0000-0200-000001000000}"/>
    <dataValidation type="list" imeMode="off" allowBlank="1" sqref="T6:Y15" xr:uid="{00000000-0002-0000-0200-000002000000}">
      <formula1>$AQ$16:$AQ$17</formula1>
    </dataValidation>
    <dataValidation type="list" imeMode="hiragana" allowBlank="1" showErrorMessage="1" sqref="I6:I15" xr:uid="{00000000-0002-0000-0200-000003000000}">
      <formula1>$AR$16:$AR$64</formula1>
    </dataValidation>
  </dataValidations>
  <printOptions horizontalCentered="1"/>
  <pageMargins left="0.59055118110236227" right="0.59055118110236227" top="0.59055118110236227" bottom="0.39370078740157483" header="0.51181102362204722" footer="0.51181102362204722"/>
  <pageSetup paperSize="9" scale="60" fitToHeight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0"/>
  <sheetViews>
    <sheetView tabSelected="1" view="pageBreakPreview" zoomScale="55" zoomScaleNormal="40" zoomScaleSheetLayoutView="55" workbookViewId="0">
      <selection activeCell="O6" sqref="O6"/>
    </sheetView>
  </sheetViews>
  <sheetFormatPr defaultColWidth="9" defaultRowHeight="17.25" x14ac:dyDescent="0.15"/>
  <cols>
    <col min="1" max="1" width="4" style="28" customWidth="1"/>
    <col min="2" max="2" width="15.375" style="52" customWidth="1"/>
    <col min="3" max="3" width="4" style="28" bestFit="1" customWidth="1"/>
    <col min="4" max="4" width="15.875" style="28" customWidth="1"/>
    <col min="5" max="5" width="4.5" style="53" bestFit="1" customWidth="1"/>
    <col min="6" max="6" width="32.375" style="28" customWidth="1"/>
    <col min="7" max="7" width="65.125" style="28" customWidth="1"/>
    <col min="8" max="11" width="9" style="28" customWidth="1"/>
    <col min="12" max="16384" width="9" style="28"/>
  </cols>
  <sheetData>
    <row r="1" spans="1:8" ht="26.25" customHeight="1" thickBot="1" x14ac:dyDescent="0.2">
      <c r="A1" s="223" t="s">
        <v>170</v>
      </c>
      <c r="B1" s="223"/>
      <c r="C1" s="223"/>
      <c r="D1" s="223"/>
      <c r="E1" s="223"/>
      <c r="F1" s="223"/>
      <c r="G1" s="223"/>
    </row>
    <row r="2" spans="1:8" ht="26.25" customHeight="1" thickBot="1" x14ac:dyDescent="0.2">
      <c r="A2" s="214" t="s">
        <v>124</v>
      </c>
      <c r="B2" s="215"/>
      <c r="C2" s="215" t="s">
        <v>125</v>
      </c>
      <c r="D2" s="215"/>
      <c r="E2" s="216" t="s">
        <v>169</v>
      </c>
      <c r="F2" s="217"/>
      <c r="G2" s="29" t="s">
        <v>128</v>
      </c>
    </row>
    <row r="3" spans="1:8" ht="23.25" customHeight="1" x14ac:dyDescent="0.15">
      <c r="A3" s="230" t="s">
        <v>59</v>
      </c>
      <c r="B3" s="224" t="s">
        <v>165</v>
      </c>
      <c r="C3" s="233" t="s">
        <v>12</v>
      </c>
      <c r="D3" s="218" t="s">
        <v>13</v>
      </c>
      <c r="E3" s="30">
        <v>1</v>
      </c>
      <c r="F3" s="31" t="s">
        <v>11</v>
      </c>
      <c r="G3" s="32" t="s">
        <v>11</v>
      </c>
      <c r="H3" s="33"/>
    </row>
    <row r="4" spans="1:8" ht="23.25" customHeight="1" x14ac:dyDescent="0.15">
      <c r="A4" s="231"/>
      <c r="B4" s="225"/>
      <c r="C4" s="221"/>
      <c r="D4" s="219"/>
      <c r="E4" s="34">
        <v>2</v>
      </c>
      <c r="F4" s="35" t="s">
        <v>14</v>
      </c>
      <c r="G4" s="36" t="s">
        <v>14</v>
      </c>
      <c r="H4" s="33"/>
    </row>
    <row r="5" spans="1:8" ht="23.25" customHeight="1" x14ac:dyDescent="0.15">
      <c r="A5" s="231"/>
      <c r="B5" s="225"/>
      <c r="C5" s="221"/>
      <c r="D5" s="219"/>
      <c r="E5" s="34">
        <v>3</v>
      </c>
      <c r="F5" s="35" t="s">
        <v>15</v>
      </c>
      <c r="G5" s="36" t="s">
        <v>15</v>
      </c>
      <c r="H5" s="33"/>
    </row>
    <row r="6" spans="1:8" ht="37.5" customHeight="1" x14ac:dyDescent="0.15">
      <c r="A6" s="231"/>
      <c r="B6" s="225"/>
      <c r="C6" s="221"/>
      <c r="D6" s="219"/>
      <c r="E6" s="37">
        <v>4</v>
      </c>
      <c r="F6" s="38" t="s">
        <v>16</v>
      </c>
      <c r="G6" s="39" t="s">
        <v>119</v>
      </c>
      <c r="H6" s="33"/>
    </row>
    <row r="7" spans="1:8" ht="23.25" customHeight="1" x14ac:dyDescent="0.15">
      <c r="A7" s="231"/>
      <c r="B7" s="225"/>
      <c r="C7" s="221" t="s">
        <v>18</v>
      </c>
      <c r="D7" s="219" t="s">
        <v>143</v>
      </c>
      <c r="E7" s="40">
        <v>5</v>
      </c>
      <c r="F7" s="41" t="s">
        <v>17</v>
      </c>
      <c r="G7" s="42" t="s">
        <v>17</v>
      </c>
      <c r="H7" s="33"/>
    </row>
    <row r="8" spans="1:8" ht="23.25" customHeight="1" x14ac:dyDescent="0.15">
      <c r="A8" s="231"/>
      <c r="B8" s="225"/>
      <c r="C8" s="221"/>
      <c r="D8" s="219"/>
      <c r="E8" s="34">
        <v>6</v>
      </c>
      <c r="F8" s="35" t="s">
        <v>19</v>
      </c>
      <c r="G8" s="36" t="s">
        <v>19</v>
      </c>
      <c r="H8" s="33"/>
    </row>
    <row r="9" spans="1:8" ht="23.25" customHeight="1" x14ac:dyDescent="0.15">
      <c r="A9" s="231"/>
      <c r="B9" s="225"/>
      <c r="C9" s="221"/>
      <c r="D9" s="219"/>
      <c r="E9" s="34">
        <v>7</v>
      </c>
      <c r="F9" s="35" t="s">
        <v>20</v>
      </c>
      <c r="G9" s="36" t="s">
        <v>20</v>
      </c>
      <c r="H9" s="33"/>
    </row>
    <row r="10" spans="1:8" ht="37.5" customHeight="1" x14ac:dyDescent="0.15">
      <c r="A10" s="231"/>
      <c r="B10" s="225"/>
      <c r="C10" s="221"/>
      <c r="D10" s="219"/>
      <c r="E10" s="43">
        <v>8</v>
      </c>
      <c r="F10" s="44" t="s">
        <v>21</v>
      </c>
      <c r="G10" s="45" t="s">
        <v>120</v>
      </c>
      <c r="H10" s="33"/>
    </row>
    <row r="11" spans="1:8" ht="23.25" customHeight="1" x14ac:dyDescent="0.15">
      <c r="A11" s="231"/>
      <c r="B11" s="225"/>
      <c r="C11" s="221" t="s">
        <v>23</v>
      </c>
      <c r="D11" s="219" t="s">
        <v>24</v>
      </c>
      <c r="E11" s="46">
        <v>9</v>
      </c>
      <c r="F11" s="47" t="s">
        <v>22</v>
      </c>
      <c r="G11" s="48" t="s">
        <v>22</v>
      </c>
      <c r="H11" s="33"/>
    </row>
    <row r="12" spans="1:8" ht="23.25" customHeight="1" x14ac:dyDescent="0.15">
      <c r="A12" s="231"/>
      <c r="B12" s="225"/>
      <c r="C12" s="221"/>
      <c r="D12" s="219"/>
      <c r="E12" s="34">
        <v>10</v>
      </c>
      <c r="F12" s="35" t="s">
        <v>25</v>
      </c>
      <c r="G12" s="36" t="s">
        <v>25</v>
      </c>
      <c r="H12" s="33"/>
    </row>
    <row r="13" spans="1:8" ht="37.5" customHeight="1" x14ac:dyDescent="0.15">
      <c r="A13" s="231"/>
      <c r="B13" s="225"/>
      <c r="C13" s="221"/>
      <c r="D13" s="219"/>
      <c r="E13" s="37">
        <v>11</v>
      </c>
      <c r="F13" s="38" t="s">
        <v>26</v>
      </c>
      <c r="G13" s="39" t="s">
        <v>121</v>
      </c>
      <c r="H13" s="33"/>
    </row>
    <row r="14" spans="1:8" ht="44.25" customHeight="1" x14ac:dyDescent="0.15">
      <c r="A14" s="231"/>
      <c r="B14" s="225"/>
      <c r="C14" s="221" t="s">
        <v>27</v>
      </c>
      <c r="D14" s="219" t="s">
        <v>118</v>
      </c>
      <c r="E14" s="40">
        <v>12</v>
      </c>
      <c r="F14" s="41" t="s">
        <v>167</v>
      </c>
      <c r="G14" s="42" t="s">
        <v>122</v>
      </c>
      <c r="H14" s="33"/>
    </row>
    <row r="15" spans="1:8" ht="44.25" customHeight="1" x14ac:dyDescent="0.15">
      <c r="A15" s="231"/>
      <c r="B15" s="225"/>
      <c r="C15" s="221"/>
      <c r="D15" s="219"/>
      <c r="E15" s="34">
        <v>13</v>
      </c>
      <c r="F15" s="35" t="s">
        <v>168</v>
      </c>
      <c r="G15" s="36" t="s">
        <v>123</v>
      </c>
      <c r="H15" s="33"/>
    </row>
    <row r="16" spans="1:8" ht="60.75" customHeight="1" x14ac:dyDescent="0.15">
      <c r="A16" s="231"/>
      <c r="B16" s="225"/>
      <c r="C16" s="221"/>
      <c r="D16" s="219"/>
      <c r="E16" s="34">
        <v>14</v>
      </c>
      <c r="F16" s="35" t="s">
        <v>28</v>
      </c>
      <c r="G16" s="36" t="s">
        <v>174</v>
      </c>
      <c r="H16" s="33"/>
    </row>
    <row r="17" spans="1:8" ht="46.5" customHeight="1" x14ac:dyDescent="0.15">
      <c r="A17" s="231"/>
      <c r="B17" s="225"/>
      <c r="C17" s="221"/>
      <c r="D17" s="219"/>
      <c r="E17" s="43">
        <v>15</v>
      </c>
      <c r="F17" s="44" t="s">
        <v>29</v>
      </c>
      <c r="G17" s="45" t="s">
        <v>156</v>
      </c>
      <c r="H17" s="33"/>
    </row>
    <row r="18" spans="1:8" ht="23.25" customHeight="1" x14ac:dyDescent="0.15">
      <c r="A18" s="231"/>
      <c r="B18" s="225"/>
      <c r="C18" s="221" t="s">
        <v>31</v>
      </c>
      <c r="D18" s="219" t="s">
        <v>32</v>
      </c>
      <c r="E18" s="46">
        <v>16</v>
      </c>
      <c r="F18" s="47" t="s">
        <v>30</v>
      </c>
      <c r="G18" s="48" t="s">
        <v>126</v>
      </c>
      <c r="H18" s="33"/>
    </row>
    <row r="19" spans="1:8" ht="23.25" customHeight="1" x14ac:dyDescent="0.15">
      <c r="A19" s="231"/>
      <c r="B19" s="225"/>
      <c r="C19" s="221"/>
      <c r="D19" s="219"/>
      <c r="E19" s="37">
        <v>17</v>
      </c>
      <c r="F19" s="38" t="s">
        <v>33</v>
      </c>
      <c r="G19" s="39" t="s">
        <v>127</v>
      </c>
      <c r="H19" s="33"/>
    </row>
    <row r="20" spans="1:8" ht="46.5" customHeight="1" x14ac:dyDescent="0.15">
      <c r="A20" s="231"/>
      <c r="B20" s="225"/>
      <c r="C20" s="221" t="s">
        <v>34</v>
      </c>
      <c r="D20" s="219" t="s">
        <v>144</v>
      </c>
      <c r="E20" s="40">
        <v>18</v>
      </c>
      <c r="F20" s="41" t="s">
        <v>154</v>
      </c>
      <c r="G20" s="42" t="s">
        <v>129</v>
      </c>
      <c r="H20" s="33"/>
    </row>
    <row r="21" spans="1:8" ht="56.25" customHeight="1" thickBot="1" x14ac:dyDescent="0.2">
      <c r="A21" s="232"/>
      <c r="B21" s="226"/>
      <c r="C21" s="234"/>
      <c r="D21" s="220"/>
      <c r="E21" s="37">
        <v>19</v>
      </c>
      <c r="F21" s="38" t="s">
        <v>35</v>
      </c>
      <c r="G21" s="39" t="s">
        <v>191</v>
      </c>
      <c r="H21" s="33"/>
    </row>
    <row r="22" spans="1:8" ht="67.5" customHeight="1" x14ac:dyDescent="0.15">
      <c r="A22" s="230" t="s">
        <v>60</v>
      </c>
      <c r="B22" s="227" t="s">
        <v>166</v>
      </c>
      <c r="C22" s="233" t="s">
        <v>37</v>
      </c>
      <c r="D22" s="218" t="s">
        <v>38</v>
      </c>
      <c r="E22" s="30">
        <v>20</v>
      </c>
      <c r="F22" s="31" t="s">
        <v>36</v>
      </c>
      <c r="G22" s="32" t="s">
        <v>130</v>
      </c>
      <c r="H22" s="33"/>
    </row>
    <row r="23" spans="1:8" ht="37.5" customHeight="1" x14ac:dyDescent="0.15">
      <c r="A23" s="231"/>
      <c r="B23" s="228"/>
      <c r="C23" s="221"/>
      <c r="D23" s="219"/>
      <c r="E23" s="34">
        <v>21</v>
      </c>
      <c r="F23" s="35" t="s">
        <v>39</v>
      </c>
      <c r="G23" s="36" t="s">
        <v>131</v>
      </c>
      <c r="H23" s="33"/>
    </row>
    <row r="24" spans="1:8" ht="37.5" customHeight="1" x14ac:dyDescent="0.15">
      <c r="A24" s="231"/>
      <c r="B24" s="228"/>
      <c r="C24" s="221"/>
      <c r="D24" s="219"/>
      <c r="E24" s="34">
        <v>22</v>
      </c>
      <c r="F24" s="35" t="s">
        <v>40</v>
      </c>
      <c r="G24" s="36" t="s">
        <v>132</v>
      </c>
      <c r="H24" s="33"/>
    </row>
    <row r="25" spans="1:8" ht="23.25" customHeight="1" x14ac:dyDescent="0.15">
      <c r="A25" s="231"/>
      <c r="B25" s="228"/>
      <c r="C25" s="221"/>
      <c r="D25" s="219"/>
      <c r="E25" s="34">
        <v>23</v>
      </c>
      <c r="F25" s="35" t="s">
        <v>41</v>
      </c>
      <c r="G25" s="36" t="s">
        <v>41</v>
      </c>
      <c r="H25" s="33"/>
    </row>
    <row r="26" spans="1:8" ht="65.25" customHeight="1" x14ac:dyDescent="0.15">
      <c r="A26" s="231"/>
      <c r="B26" s="228"/>
      <c r="C26" s="221"/>
      <c r="D26" s="219"/>
      <c r="E26" s="37">
        <v>24</v>
      </c>
      <c r="F26" s="38" t="s">
        <v>42</v>
      </c>
      <c r="G26" s="39" t="s">
        <v>158</v>
      </c>
      <c r="H26" s="33"/>
    </row>
    <row r="27" spans="1:8" ht="23.25" customHeight="1" x14ac:dyDescent="0.15">
      <c r="A27" s="231"/>
      <c r="B27" s="228"/>
      <c r="C27" s="221" t="s">
        <v>44</v>
      </c>
      <c r="D27" s="219" t="s">
        <v>45</v>
      </c>
      <c r="E27" s="40">
        <v>25</v>
      </c>
      <c r="F27" s="41" t="s">
        <v>43</v>
      </c>
      <c r="G27" s="42" t="s">
        <v>43</v>
      </c>
      <c r="H27" s="33"/>
    </row>
    <row r="28" spans="1:8" ht="23.25" customHeight="1" x14ac:dyDescent="0.15">
      <c r="A28" s="231"/>
      <c r="B28" s="228"/>
      <c r="C28" s="221"/>
      <c r="D28" s="219"/>
      <c r="E28" s="34">
        <v>26</v>
      </c>
      <c r="F28" s="35" t="s">
        <v>46</v>
      </c>
      <c r="G28" s="36" t="s">
        <v>46</v>
      </c>
      <c r="H28" s="33"/>
    </row>
    <row r="29" spans="1:8" ht="23.25" customHeight="1" x14ac:dyDescent="0.15">
      <c r="A29" s="231"/>
      <c r="B29" s="228"/>
      <c r="C29" s="221"/>
      <c r="D29" s="219"/>
      <c r="E29" s="34">
        <v>27</v>
      </c>
      <c r="F29" s="35" t="s">
        <v>47</v>
      </c>
      <c r="G29" s="36" t="s">
        <v>47</v>
      </c>
      <c r="H29" s="33"/>
    </row>
    <row r="30" spans="1:8" ht="37.5" customHeight="1" x14ac:dyDescent="0.15">
      <c r="A30" s="231"/>
      <c r="B30" s="228"/>
      <c r="C30" s="221"/>
      <c r="D30" s="219"/>
      <c r="E30" s="43">
        <v>28</v>
      </c>
      <c r="F30" s="44" t="s">
        <v>48</v>
      </c>
      <c r="G30" s="45" t="s">
        <v>133</v>
      </c>
      <c r="H30" s="33"/>
    </row>
    <row r="31" spans="1:8" ht="37.5" customHeight="1" x14ac:dyDescent="0.15">
      <c r="A31" s="231"/>
      <c r="B31" s="228"/>
      <c r="C31" s="221" t="s">
        <v>50</v>
      </c>
      <c r="D31" s="219" t="s">
        <v>142</v>
      </c>
      <c r="E31" s="46">
        <v>29</v>
      </c>
      <c r="F31" s="47" t="s">
        <v>49</v>
      </c>
      <c r="G31" s="48" t="s">
        <v>134</v>
      </c>
      <c r="H31" s="33"/>
    </row>
    <row r="32" spans="1:8" ht="23.25" customHeight="1" x14ac:dyDescent="0.15">
      <c r="A32" s="231"/>
      <c r="B32" s="228"/>
      <c r="C32" s="221"/>
      <c r="D32" s="219"/>
      <c r="E32" s="34">
        <v>30</v>
      </c>
      <c r="F32" s="35" t="s">
        <v>52</v>
      </c>
      <c r="G32" s="36" t="s">
        <v>135</v>
      </c>
      <c r="H32" s="33"/>
    </row>
    <row r="33" spans="1:8" ht="23.25" customHeight="1" x14ac:dyDescent="0.15">
      <c r="A33" s="231"/>
      <c r="B33" s="228"/>
      <c r="C33" s="221"/>
      <c r="D33" s="219"/>
      <c r="E33" s="34">
        <v>31</v>
      </c>
      <c r="F33" s="35" t="s">
        <v>53</v>
      </c>
      <c r="G33" s="36" t="s">
        <v>136</v>
      </c>
      <c r="H33" s="33"/>
    </row>
    <row r="34" spans="1:8" ht="23.25" customHeight="1" x14ac:dyDescent="0.15">
      <c r="A34" s="231"/>
      <c r="B34" s="228"/>
      <c r="C34" s="221"/>
      <c r="D34" s="219"/>
      <c r="E34" s="34">
        <v>32</v>
      </c>
      <c r="F34" s="35" t="s">
        <v>54</v>
      </c>
      <c r="G34" s="36" t="s">
        <v>137</v>
      </c>
      <c r="H34" s="33"/>
    </row>
    <row r="35" spans="1:8" ht="23.25" customHeight="1" x14ac:dyDescent="0.15">
      <c r="A35" s="231"/>
      <c r="B35" s="228"/>
      <c r="C35" s="221"/>
      <c r="D35" s="219"/>
      <c r="E35" s="34">
        <v>33</v>
      </c>
      <c r="F35" s="35" t="s">
        <v>55</v>
      </c>
      <c r="G35" s="36" t="s">
        <v>138</v>
      </c>
      <c r="H35" s="33"/>
    </row>
    <row r="36" spans="1:8" ht="37.5" customHeight="1" x14ac:dyDescent="0.15">
      <c r="A36" s="231"/>
      <c r="B36" s="228"/>
      <c r="C36" s="221"/>
      <c r="D36" s="219"/>
      <c r="E36" s="34">
        <v>34</v>
      </c>
      <c r="F36" s="35" t="s">
        <v>56</v>
      </c>
      <c r="G36" s="36" t="s">
        <v>139</v>
      </c>
      <c r="H36" s="33"/>
    </row>
    <row r="37" spans="1:8" ht="23.25" customHeight="1" x14ac:dyDescent="0.15">
      <c r="A37" s="231"/>
      <c r="B37" s="228"/>
      <c r="C37" s="221"/>
      <c r="D37" s="219"/>
      <c r="E37" s="34">
        <v>35</v>
      </c>
      <c r="F37" s="35" t="s">
        <v>57</v>
      </c>
      <c r="G37" s="36" t="s">
        <v>140</v>
      </c>
      <c r="H37" s="33"/>
    </row>
    <row r="38" spans="1:8" ht="23.25" customHeight="1" x14ac:dyDescent="0.15">
      <c r="A38" s="231"/>
      <c r="B38" s="228"/>
      <c r="C38" s="221"/>
      <c r="D38" s="219"/>
      <c r="E38" s="34">
        <v>36</v>
      </c>
      <c r="F38" s="35" t="s">
        <v>58</v>
      </c>
      <c r="G38" s="36" t="s">
        <v>58</v>
      </c>
      <c r="H38" s="33"/>
    </row>
    <row r="39" spans="1:8" ht="23.25" customHeight="1" thickBot="1" x14ac:dyDescent="0.2">
      <c r="A39" s="232"/>
      <c r="B39" s="229"/>
      <c r="C39" s="222"/>
      <c r="D39" s="235"/>
      <c r="E39" s="49">
        <v>37</v>
      </c>
      <c r="F39" s="50" t="s">
        <v>51</v>
      </c>
      <c r="G39" s="51" t="s">
        <v>141</v>
      </c>
      <c r="H39" s="33"/>
    </row>
    <row r="40" spans="1:8" ht="23.25" customHeight="1" x14ac:dyDescent="0.15"/>
  </sheetData>
  <sheetProtection selectLockedCells="1"/>
  <mergeCells count="26">
    <mergeCell ref="C31:C39"/>
    <mergeCell ref="A1:G1"/>
    <mergeCell ref="B3:B21"/>
    <mergeCell ref="B22:B39"/>
    <mergeCell ref="A22:A39"/>
    <mergeCell ref="A3:A21"/>
    <mergeCell ref="C3:C6"/>
    <mergeCell ref="C7:C10"/>
    <mergeCell ref="C11:C13"/>
    <mergeCell ref="C14:C17"/>
    <mergeCell ref="C18:C19"/>
    <mergeCell ref="C20:C21"/>
    <mergeCell ref="C22:C26"/>
    <mergeCell ref="D31:D39"/>
    <mergeCell ref="C27:C30"/>
    <mergeCell ref="D3:D6"/>
    <mergeCell ref="A2:B2"/>
    <mergeCell ref="C2:D2"/>
    <mergeCell ref="E2:F2"/>
    <mergeCell ref="D22:D26"/>
    <mergeCell ref="D27:D30"/>
    <mergeCell ref="D11:D13"/>
    <mergeCell ref="D14:D17"/>
    <mergeCell ref="D18:D19"/>
    <mergeCell ref="D20:D21"/>
    <mergeCell ref="D7:D10"/>
  </mergeCells>
  <phoneticPr fontId="2"/>
  <printOptions horizontalCentered="1"/>
  <pageMargins left="0.39370078740157483" right="0.39370078740157483" top="0.39370078740157483" bottom="0.39370078740157483" header="0.19685039370078741" footer="0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調査票</vt:lpstr>
      <vt:lpstr>調査表A</vt:lpstr>
      <vt:lpstr>調査対象品目一覧表</vt:lpstr>
      <vt:lpstr>調査対象品目一覧表!Print_Area</vt:lpstr>
      <vt:lpstr>調査票!Print_Area</vt:lpstr>
      <vt:lpstr>調査表A!Print_Area</vt:lpstr>
      <vt:lpstr>調査表A!Print_Titles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2025-01-07T01:40:50Z</dcterms:created>
  <dcterms:modified xsi:type="dcterms:W3CDTF">2025-01-07T01:41:05Z</dcterms:modified>
</cp:coreProperties>
</file>