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skt02007\Desktop\"/>
    </mc:Choice>
  </mc:AlternateContent>
  <bookViews>
    <workbookView xWindow="-15" yWindow="-15" windowWidth="9720" windowHeight="8160"/>
  </bookViews>
  <sheets>
    <sheet name="１・２・３表" sheetId="26" r:id="rId1"/>
    <sheet name="４・５（１）表" sheetId="27" r:id="rId2"/>
    <sheet name="５（２）表" sheetId="28" r:id="rId3"/>
    <sheet name="５（３）表" sheetId="29" r:id="rId4"/>
    <sheet name="５（４）・６表" sheetId="30" r:id="rId5"/>
    <sheet name="７・８表" sheetId="31" r:id="rId6"/>
    <sheet name="９表" sheetId="41" r:id="rId7"/>
    <sheet name="１０（１）表" sheetId="42" r:id="rId8"/>
    <sheet name="１０（２）表" sheetId="43" r:id="rId9"/>
    <sheet name="１０（３）表" sheetId="44" r:id="rId10"/>
    <sheet name="１０（４）表" sheetId="45" r:id="rId11"/>
    <sheet name="１１（１）表" sheetId="37" r:id="rId12"/>
    <sheet name="１１（２）表" sheetId="38" r:id="rId13"/>
    <sheet name="１１（３）表" sheetId="39" r:id="rId14"/>
    <sheet name="１１（４）・１２・１３表" sheetId="40" r:id="rId15"/>
  </sheets>
  <definedNames>
    <definedName name="_Order1" hidden="1">0</definedName>
    <definedName name="_Order2" hidden="1">0</definedName>
    <definedName name="_xlnm.Print_Area" localSheetId="0">'１・２・３表'!$A$1:$N$51</definedName>
    <definedName name="_xlnm.Print_Area" localSheetId="7">'１０（１）表'!$A$1:$N$73</definedName>
    <definedName name="_xlnm.Print_Area" localSheetId="8">'１０（２）表'!$A$1:$L$73</definedName>
    <definedName name="_xlnm.Print_Area" localSheetId="9">'１０（３）表'!$A$1:$M$76</definedName>
    <definedName name="_xlnm.Print_Area" localSheetId="10">'１０（４）表'!$A$1:$K$76</definedName>
    <definedName name="_xlnm.Print_Area" localSheetId="1">'４・５（１）表'!$A$1:$O$74</definedName>
    <definedName name="_xlnm.Print_Area" localSheetId="4">'５（４）・６表'!$A$1:$L$54</definedName>
    <definedName name="_xlnm.Print_Area" localSheetId="5">'７・８表'!$A$1:$L$61</definedName>
    <definedName name="_xlnm.Print_Area" localSheetId="6">'９表'!$A$1:$N$66</definedName>
  </definedNames>
  <calcPr calcId="162913"/>
</workbook>
</file>

<file path=xl/calcChain.xml><?xml version="1.0" encoding="utf-8"?>
<calcChain xmlns="http://schemas.openxmlformats.org/spreadsheetml/2006/main">
  <c r="C55" i="30" l="1"/>
  <c r="D55" i="30"/>
  <c r="E55" i="30"/>
  <c r="E56" i="30" s="1"/>
  <c r="F55" i="30"/>
  <c r="G55" i="30"/>
  <c r="H55" i="30"/>
  <c r="I55" i="30"/>
  <c r="I56" i="30" s="1"/>
  <c r="J55" i="30"/>
  <c r="K55" i="30"/>
  <c r="L55" i="30"/>
  <c r="C56" i="30"/>
  <c r="D56" i="30"/>
  <c r="F56" i="30"/>
  <c r="G56" i="30"/>
  <c r="H56" i="30"/>
  <c r="J56" i="30"/>
  <c r="K56" i="30"/>
  <c r="L56" i="30"/>
  <c r="C58" i="30"/>
  <c r="D58" i="30"/>
  <c r="E58" i="30"/>
  <c r="F58" i="30"/>
  <c r="G58" i="30"/>
  <c r="H58" i="30"/>
  <c r="I58" i="30"/>
  <c r="J58" i="30"/>
  <c r="K58" i="30"/>
  <c r="L58" i="30"/>
  <c r="R38" i="26" l="1"/>
  <c r="B76" i="40" l="1"/>
  <c r="B68" i="40"/>
</calcChain>
</file>

<file path=xl/sharedStrings.xml><?xml version="1.0" encoding="utf-8"?>
<sst xmlns="http://schemas.openxmlformats.org/spreadsheetml/2006/main" count="1194" uniqueCount="420">
  <si>
    <t xml:space="preserve"> </t>
  </si>
  <si>
    <t>　</t>
  </si>
  <si>
    <t/>
  </si>
  <si>
    <t>幼稚園</t>
  </si>
  <si>
    <t>小学校</t>
  </si>
  <si>
    <t>中学校</t>
  </si>
  <si>
    <t>専修学校</t>
  </si>
  <si>
    <t>（単位：千円，構成比％）</t>
  </si>
  <si>
    <t>実　　額</t>
  </si>
  <si>
    <t>比</t>
  </si>
  <si>
    <t>成</t>
  </si>
  <si>
    <t>　市町村支出金</t>
  </si>
  <si>
    <t>　県  支  出  金</t>
  </si>
  <si>
    <t>　国 庫 補 助 金</t>
  </si>
  <si>
    <t>構</t>
  </si>
  <si>
    <t>額</t>
  </si>
  <si>
    <t>実</t>
  </si>
  <si>
    <t>区　　　　　分</t>
  </si>
  <si>
    <t>　その他の資本的支出</t>
  </si>
  <si>
    <t>　土地費・建築費</t>
  </si>
  <si>
    <t>　所 定 支 払 金</t>
  </si>
  <si>
    <t>　補 助 活 動 費</t>
  </si>
  <si>
    <t>　教 育 活 動 費</t>
  </si>
  <si>
    <t>　　　（単位：千円，構成比％）</t>
  </si>
  <si>
    <t>資　本　的　支　出</t>
  </si>
  <si>
    <t>債　務　償　還　費</t>
  </si>
  <si>
    <t>社 会 教 育 費 総 額</t>
  </si>
  <si>
    <t>区　　　　　分</t>
    <phoneticPr fontId="4"/>
  </si>
  <si>
    <t>　　消 費 的 支 出</t>
    <phoneticPr fontId="4"/>
  </si>
  <si>
    <t>　　資 本 的 支 出</t>
    <phoneticPr fontId="4"/>
  </si>
  <si>
    <t>特別支援学校</t>
    <rPh sb="0" eb="6">
      <t>トク</t>
    </rPh>
    <phoneticPr fontId="4"/>
  </si>
  <si>
    <t>幼保連携型
認定こども園</t>
    <rPh sb="0" eb="2">
      <t>ヨウホ</t>
    </rPh>
    <rPh sb="2" eb="5">
      <t>レンケイガタ</t>
    </rPh>
    <rPh sb="6" eb="8">
      <t>ニンテイ</t>
    </rPh>
    <rPh sb="11" eb="12">
      <t>エン</t>
    </rPh>
    <phoneticPr fontId="4"/>
  </si>
  <si>
    <t>　公費組入寄附金</t>
    <rPh sb="6" eb="7">
      <t>フ</t>
    </rPh>
    <phoneticPr fontId="4"/>
  </si>
  <si>
    <t>特別支援
学校</t>
    <rPh sb="0" eb="2">
      <t>トクベツ</t>
    </rPh>
    <rPh sb="2" eb="4">
      <t>シエン</t>
    </rPh>
    <rPh sb="5" eb="7">
      <t>ガッコウ</t>
    </rPh>
    <phoneticPr fontId="4"/>
  </si>
  <si>
    <t>義務教育
学校</t>
    <rPh sb="0" eb="2">
      <t>ギム</t>
    </rPh>
    <rPh sb="2" eb="4">
      <t>キョウイク</t>
    </rPh>
    <rPh sb="5" eb="7">
      <t>ガッコウ</t>
    </rPh>
    <phoneticPr fontId="4"/>
  </si>
  <si>
    <t>２ 集 計 表</t>
    <rPh sb="2" eb="3">
      <t>シュウ</t>
    </rPh>
    <rPh sb="4" eb="5">
      <t>ケイ</t>
    </rPh>
    <phoneticPr fontId="4"/>
  </si>
  <si>
    <t xml:space="preserve">  第１表　財源別総教育費総額</t>
    <phoneticPr fontId="4"/>
  </si>
  <si>
    <t>区　　　　　　分</t>
  </si>
  <si>
    <t>教 育 費 総 額</t>
    <phoneticPr fontId="4"/>
  </si>
  <si>
    <t>学 校 教 育 費</t>
    <phoneticPr fontId="4"/>
  </si>
  <si>
    <t>社 会 教 育 費</t>
    <phoneticPr fontId="4"/>
  </si>
  <si>
    <t>教 育 行 政 費</t>
    <phoneticPr fontId="4"/>
  </si>
  <si>
    <t>構成比</t>
  </si>
  <si>
    <t>　実　　額</t>
  </si>
  <si>
    <t>総　    　　  額</t>
    <phoneticPr fontId="4"/>
  </si>
  <si>
    <t>　　国 庫 補 助 金</t>
    <phoneticPr fontId="4"/>
  </si>
  <si>
    <t>　　県  支  出  金</t>
    <phoneticPr fontId="4"/>
  </si>
  <si>
    <t>　　市町村支出金</t>
    <phoneticPr fontId="4"/>
  </si>
  <si>
    <t>　　地  　方  　債</t>
    <phoneticPr fontId="4"/>
  </si>
  <si>
    <t>　　公費組入寄附金</t>
    <rPh sb="7" eb="8">
      <t>フ</t>
    </rPh>
    <phoneticPr fontId="4"/>
  </si>
  <si>
    <t xml:space="preserve">  第２表　支出項目別総教育費総額</t>
    <phoneticPr fontId="4"/>
  </si>
  <si>
    <t>区　　　　　　分</t>
    <phoneticPr fontId="4"/>
  </si>
  <si>
    <t>教 育 費 総 額</t>
    <phoneticPr fontId="4"/>
  </si>
  <si>
    <t>学 校 教 育 費</t>
    <phoneticPr fontId="4"/>
  </si>
  <si>
    <t>総　    　　  額</t>
  </si>
  <si>
    <t>　　債 務 償 還 費</t>
    <phoneticPr fontId="4"/>
  </si>
  <si>
    <t xml:space="preserve">  第３表　財源別学校教育費</t>
    <phoneticPr fontId="4"/>
  </si>
  <si>
    <t>　　</t>
  </si>
  <si>
    <t xml:space="preserve">      </t>
    <phoneticPr fontId="4"/>
  </si>
  <si>
    <t xml:space="preserve"> （単位：千円，構成比％）</t>
    <phoneticPr fontId="4"/>
  </si>
  <si>
    <t>全学校</t>
  </si>
  <si>
    <t>　　　高　　等　　学　　校</t>
  </si>
  <si>
    <t>全日制</t>
  </si>
  <si>
    <t>定時制</t>
  </si>
  <si>
    <t>通信制</t>
  </si>
  <si>
    <t>実　　　額</t>
    <phoneticPr fontId="4"/>
  </si>
  <si>
    <t>総　　      額</t>
  </si>
  <si>
    <t>　地　  方  　債</t>
  </si>
  <si>
    <t>構　成　比</t>
    <rPh sb="0" eb="1">
      <t>カマエ</t>
    </rPh>
    <rPh sb="2" eb="3">
      <t>シゲル</t>
    </rPh>
    <rPh sb="4" eb="5">
      <t>ヒ</t>
    </rPh>
    <phoneticPr fontId="4"/>
  </si>
  <si>
    <t xml:space="preserve">  第４表　支出項目別学校教育費</t>
    <phoneticPr fontId="4"/>
  </si>
  <si>
    <t xml:space="preserve"> 　  </t>
    <phoneticPr fontId="4"/>
  </si>
  <si>
    <t>（単位：千円，構成比％）</t>
    <phoneticPr fontId="4"/>
  </si>
  <si>
    <t>区　　　　　分</t>
    <phoneticPr fontId="4"/>
  </si>
  <si>
    <t>　　 　高　　等　　学　　校</t>
  </si>
  <si>
    <t>専修
学校</t>
    <phoneticPr fontId="4"/>
  </si>
  <si>
    <t>総　  　     　 額</t>
  </si>
  <si>
    <t>消  費  的  支  出</t>
  </si>
  <si>
    <t xml:space="preserve">　人    件    費 </t>
  </si>
  <si>
    <t>　管    理    費</t>
  </si>
  <si>
    <t>資  本  的  支  出</t>
  </si>
  <si>
    <t>債  務  償  還  費</t>
  </si>
  <si>
    <t>総　    　    　額</t>
  </si>
  <si>
    <t>　第５表　財源別・支出項目別児童生徒１人当たりの学校教育費</t>
    <phoneticPr fontId="4"/>
  </si>
  <si>
    <t>　ａ　全学校</t>
  </si>
  <si>
    <t>（単位：円）</t>
  </si>
  <si>
    <t>計</t>
  </si>
  <si>
    <t>国庫補助金</t>
  </si>
  <si>
    <t>都道府県
支出金</t>
    <phoneticPr fontId="4"/>
  </si>
  <si>
    <t>市町村
支出金</t>
    <phoneticPr fontId="4"/>
  </si>
  <si>
    <t>地方債</t>
  </si>
  <si>
    <t>公費組入
寄附金</t>
    <rPh sb="6" eb="7">
      <t>フ</t>
    </rPh>
    <phoneticPr fontId="4"/>
  </si>
  <si>
    <t>消 費 的 支 出</t>
  </si>
  <si>
    <t>　人　　件　　費</t>
  </si>
  <si>
    <t>　管　　理　　費</t>
  </si>
  <si>
    <t>資 本 的 支 出</t>
  </si>
  <si>
    <t>債 務 償 還 費</t>
  </si>
  <si>
    <t>　ｂ　幼稚園</t>
    <rPh sb="3" eb="6">
      <t>ヨウチエン</t>
    </rPh>
    <phoneticPr fontId="4"/>
  </si>
  <si>
    <t>国庫
補助金</t>
    <phoneticPr fontId="4"/>
  </si>
  <si>
    <t>都道府県
支出金</t>
    <phoneticPr fontId="4"/>
  </si>
  <si>
    <t>　ｃ　幼保連携型認定こども園</t>
    <rPh sb="5" eb="8">
      <t>レンケイガタ</t>
    </rPh>
    <rPh sb="8" eb="10">
      <t>ニンテイ</t>
    </rPh>
    <rPh sb="13" eb="14">
      <t>エン</t>
    </rPh>
    <phoneticPr fontId="4"/>
  </si>
  <si>
    <t>（単位：円）</t>
    <phoneticPr fontId="4"/>
  </si>
  <si>
    <t>国庫
補助金</t>
    <phoneticPr fontId="4"/>
  </si>
  <si>
    <t>公費組入
寄附金</t>
  </si>
  <si>
    <t>　ｄ　小学校</t>
    <phoneticPr fontId="4"/>
  </si>
  <si>
    <t>区　　　　　分</t>
    <phoneticPr fontId="4"/>
  </si>
  <si>
    <t>国庫
補助金</t>
    <phoneticPr fontId="4"/>
  </si>
  <si>
    <t>市町村
支出金</t>
    <phoneticPr fontId="4"/>
  </si>
  <si>
    <t>　e　中学校</t>
    <phoneticPr fontId="4"/>
  </si>
  <si>
    <t>市町村
支出金</t>
    <phoneticPr fontId="4"/>
  </si>
  <si>
    <t>都道府県
支出金</t>
    <phoneticPr fontId="4"/>
  </si>
  <si>
    <t>市町村
支出金</t>
    <phoneticPr fontId="4"/>
  </si>
  <si>
    <t>区　　　　　分</t>
    <phoneticPr fontId="4"/>
  </si>
  <si>
    <t>国庫
補助金</t>
    <phoneticPr fontId="4"/>
  </si>
  <si>
    <t>市町村
支出金</t>
    <phoneticPr fontId="4"/>
  </si>
  <si>
    <t>国庫
補助金</t>
    <phoneticPr fontId="4"/>
  </si>
  <si>
    <t>　第６表　学校種類別児童生徒１人当たりの学校教育費</t>
    <phoneticPr fontId="4"/>
  </si>
  <si>
    <t>幼保連携型
認定こども園</t>
    <phoneticPr fontId="4"/>
  </si>
  <si>
    <t>小学校</t>
    <rPh sb="0" eb="3">
      <t>ショウガッコウ</t>
    </rPh>
    <phoneticPr fontId="4"/>
  </si>
  <si>
    <t>合　　　　　計</t>
    <phoneticPr fontId="4"/>
  </si>
  <si>
    <t>教  職  員  の  給  与</t>
    <phoneticPr fontId="4"/>
  </si>
  <si>
    <t>教職員給与以外の人件費</t>
    <phoneticPr fontId="4"/>
  </si>
  <si>
    <t>教   育   活   動   費</t>
    <phoneticPr fontId="4"/>
  </si>
  <si>
    <t>管        理        費</t>
    <phoneticPr fontId="4"/>
  </si>
  <si>
    <t>補   助   活   動   費</t>
    <phoneticPr fontId="4"/>
  </si>
  <si>
    <t>所   定   支   払   金</t>
    <phoneticPr fontId="4"/>
  </si>
  <si>
    <t>土地・建築・設備備品費</t>
    <phoneticPr fontId="4"/>
  </si>
  <si>
    <t>図   書   購   入   費</t>
    <phoneticPr fontId="4"/>
  </si>
  <si>
    <t>債   務   償   還   費</t>
    <phoneticPr fontId="4"/>
  </si>
  <si>
    <t xml:space="preserve">　第７表　財源別社会教育費 </t>
    <phoneticPr fontId="4"/>
  </si>
  <si>
    <t>公　　　　　　　　　　　　                費</t>
    <phoneticPr fontId="4"/>
  </si>
  <si>
    <t>公費に組</t>
  </si>
  <si>
    <t>合　　計</t>
    <phoneticPr fontId="4"/>
  </si>
  <si>
    <t>県支出金</t>
  </si>
  <si>
    <t>市町村支出金</t>
  </si>
  <si>
    <t>地　方　債</t>
  </si>
  <si>
    <t>公費組入</t>
  </si>
  <si>
    <t>み入れられ</t>
  </si>
  <si>
    <t>寄 附 金</t>
  </si>
  <si>
    <t>ない寄附金</t>
  </si>
  <si>
    <t>公民館費</t>
  </si>
  <si>
    <t>図書館費</t>
  </si>
  <si>
    <t>博物館費</t>
  </si>
  <si>
    <t>体育施設費</t>
  </si>
  <si>
    <t>青少年教育施設費</t>
  </si>
  <si>
    <t>女性教育施設費</t>
  </si>
  <si>
    <t>文化会館費</t>
  </si>
  <si>
    <t>その他の社会教育施設費</t>
  </si>
  <si>
    <t>教育委員会が行った</t>
  </si>
  <si>
    <t>社会教育活動費</t>
  </si>
  <si>
    <t>文化財保護費</t>
  </si>
  <si>
    <t xml:space="preserve"> 　社 会 教 育 費 総 額</t>
  </si>
  <si>
    <t>　前　年　度　比　増　減</t>
  </si>
  <si>
    <t>（注） （　）内の数値は、財源別構成比である。</t>
    <phoneticPr fontId="4"/>
  </si>
  <si>
    <t>　第８表　支出項目別社会教育費</t>
    <phoneticPr fontId="4"/>
  </si>
  <si>
    <t>区　　　　　　分</t>
    <phoneticPr fontId="4"/>
  </si>
  <si>
    <t>合　　　　計</t>
    <phoneticPr fontId="4"/>
  </si>
  <si>
    <t>消費的支出</t>
    <phoneticPr fontId="4"/>
  </si>
  <si>
    <t>資本的支出</t>
    <phoneticPr fontId="4"/>
  </si>
  <si>
    <t>債務償還費</t>
    <phoneticPr fontId="4"/>
  </si>
  <si>
    <t>実　　　額</t>
    <phoneticPr fontId="4"/>
  </si>
  <si>
    <t>構成比</t>
    <phoneticPr fontId="4"/>
  </si>
  <si>
    <t>　社会教育費総額</t>
    <phoneticPr fontId="4"/>
  </si>
  <si>
    <t>(100.0)</t>
  </si>
  <si>
    <t>女性教育施設費</t>
    <rPh sb="0" eb="2">
      <t>ジョセイ</t>
    </rPh>
    <rPh sb="2" eb="4">
      <t>キョウイク</t>
    </rPh>
    <phoneticPr fontId="4"/>
  </si>
  <si>
    <t>　前年度比増減</t>
    <phoneticPr fontId="4"/>
  </si>
  <si>
    <t>（注）（　）内の数値は、支出項目別構成比である。</t>
    <phoneticPr fontId="4"/>
  </si>
  <si>
    <t>その他の</t>
  </si>
  <si>
    <t>合　　計</t>
  </si>
  <si>
    <t xml:space="preserve">第１１表　学校教育費県集計表 </t>
    <phoneticPr fontId="4"/>
  </si>
  <si>
    <t>ａ　全学校</t>
    <phoneticPr fontId="4"/>
  </si>
  <si>
    <t>（単位：千円）</t>
    <phoneticPr fontId="4"/>
  </si>
  <si>
    <t>支  出  項  目　</t>
    <phoneticPr fontId="4"/>
  </si>
  <si>
    <t>都道府県支出金</t>
    <rPh sb="4" eb="7">
      <t>シシュツキン</t>
    </rPh>
    <phoneticPr fontId="4"/>
  </si>
  <si>
    <t>市町村支出金</t>
    <rPh sb="3" eb="6">
      <t>シシュツキン</t>
    </rPh>
    <phoneticPr fontId="4"/>
  </si>
  <si>
    <t>公費組入寄附金</t>
    <phoneticPr fontId="4"/>
  </si>
  <si>
    <t>学 校 教 育 費 総 額</t>
  </si>
  <si>
    <t>消　費　的　支　出</t>
    <rPh sb="6" eb="7">
      <t>シ</t>
    </rPh>
    <rPh sb="8" eb="9">
      <t>デ</t>
    </rPh>
    <phoneticPr fontId="4"/>
  </si>
  <si>
    <t>人　　　件　　　費</t>
  </si>
  <si>
    <t>本務教員給与</t>
  </si>
  <si>
    <t>兼務教員給与</t>
  </si>
  <si>
    <t>事務職員給与</t>
  </si>
  <si>
    <t>その他の職員給与</t>
  </si>
  <si>
    <t>共済組合等負担金</t>
  </si>
  <si>
    <t>恩給費等</t>
  </si>
  <si>
    <t>退職・死傷手当</t>
  </si>
  <si>
    <t>教　育　活　動　費</t>
  </si>
  <si>
    <t>管　　　理　　　費</t>
  </si>
  <si>
    <t>修繕費</t>
  </si>
  <si>
    <t>その他の管理費</t>
  </si>
  <si>
    <t>補　助　活　動　費</t>
  </si>
  <si>
    <t>補助事業費</t>
    <rPh sb="0" eb="2">
      <t>ホジョ</t>
    </rPh>
    <rPh sb="2" eb="5">
      <t>ジギョウヒ</t>
    </rPh>
    <phoneticPr fontId="4"/>
  </si>
  <si>
    <t>その他の補助活動費</t>
    <rPh sb="2" eb="3">
      <t>タ</t>
    </rPh>
    <rPh sb="4" eb="6">
      <t>ホジョ</t>
    </rPh>
    <rPh sb="6" eb="8">
      <t>カツドウ</t>
    </rPh>
    <rPh sb="8" eb="9">
      <t>ヒ</t>
    </rPh>
    <phoneticPr fontId="4"/>
  </si>
  <si>
    <t>所　定　支　出　金</t>
  </si>
  <si>
    <t>土　　　地　　　費</t>
  </si>
  <si>
    <t>建　　　築　　　費</t>
  </si>
  <si>
    <t>設  備  ・  備  品  費</t>
  </si>
  <si>
    <t>図　書　購　入　費</t>
  </si>
  <si>
    <t>ｂ　幼稚園</t>
    <phoneticPr fontId="4"/>
  </si>
  <si>
    <t>支  出  項  目　</t>
    <phoneticPr fontId="4"/>
  </si>
  <si>
    <t>公費組入寄附金</t>
    <phoneticPr fontId="4"/>
  </si>
  <si>
    <t>ｃ　幼保連携型認定こども園</t>
    <rPh sb="2" eb="4">
      <t>ヨウホ</t>
    </rPh>
    <rPh sb="4" eb="7">
      <t>レンケイガタ</t>
    </rPh>
    <rPh sb="7" eb="9">
      <t>ニンテイ</t>
    </rPh>
    <rPh sb="12" eb="13">
      <t>エン</t>
    </rPh>
    <phoneticPr fontId="4"/>
  </si>
  <si>
    <t>（単位：千円）</t>
    <phoneticPr fontId="4"/>
  </si>
  <si>
    <t>支  出  項  目　</t>
    <phoneticPr fontId="4"/>
  </si>
  <si>
    <t>公費組入寄附金</t>
    <phoneticPr fontId="4"/>
  </si>
  <si>
    <t>ｄ　小学校</t>
    <rPh sb="2" eb="5">
      <t>ショウガッコウ</t>
    </rPh>
    <phoneticPr fontId="4"/>
  </si>
  <si>
    <t>（単位：千円）</t>
    <phoneticPr fontId="4"/>
  </si>
  <si>
    <t>支  出  項  目　</t>
    <phoneticPr fontId="4"/>
  </si>
  <si>
    <t>公費組入寄附金</t>
    <phoneticPr fontId="4"/>
  </si>
  <si>
    <t>ｅ　中学校</t>
    <rPh sb="2" eb="5">
      <t>チュウガッコウ</t>
    </rPh>
    <phoneticPr fontId="4"/>
  </si>
  <si>
    <t>支  出  項  目　</t>
    <phoneticPr fontId="4"/>
  </si>
  <si>
    <t>（単位：千円）</t>
    <phoneticPr fontId="4"/>
  </si>
  <si>
    <t>（単位：千円）</t>
    <phoneticPr fontId="4"/>
  </si>
  <si>
    <t>支  出  項  目　</t>
    <phoneticPr fontId="4"/>
  </si>
  <si>
    <t>公費組入寄附金</t>
    <phoneticPr fontId="4"/>
  </si>
  <si>
    <t>支  出  項  目　</t>
    <phoneticPr fontId="4"/>
  </si>
  <si>
    <t>　人　　　件　　　費</t>
    <phoneticPr fontId="4"/>
  </si>
  <si>
    <t>　　　本務教員給与</t>
    <phoneticPr fontId="4"/>
  </si>
  <si>
    <t>　　　兼務教員給与</t>
    <phoneticPr fontId="4"/>
  </si>
  <si>
    <t>　　　事務職員給与</t>
    <phoneticPr fontId="4"/>
  </si>
  <si>
    <t>　　　その他の職員給与</t>
    <phoneticPr fontId="4"/>
  </si>
  <si>
    <t>　　　共済組合等負担金</t>
    <phoneticPr fontId="4"/>
  </si>
  <si>
    <t>　　　恩給費等</t>
    <phoneticPr fontId="4"/>
  </si>
  <si>
    <t>　　　退職・死傷手当</t>
    <phoneticPr fontId="4"/>
  </si>
  <si>
    <t>　教　育　活　動　費</t>
    <phoneticPr fontId="4"/>
  </si>
  <si>
    <t>　管　　　理　　　費</t>
    <phoneticPr fontId="4"/>
  </si>
  <si>
    <t>　　　修繕費</t>
    <phoneticPr fontId="4"/>
  </si>
  <si>
    <t>　　　その他の管理費</t>
    <phoneticPr fontId="4"/>
  </si>
  <si>
    <t>　補　助　活　動　費</t>
    <phoneticPr fontId="4"/>
  </si>
  <si>
    <t>　　　補助事業費</t>
    <rPh sb="3" eb="5">
      <t>ホジョ</t>
    </rPh>
    <rPh sb="5" eb="8">
      <t>ジギョウヒ</t>
    </rPh>
    <phoneticPr fontId="4"/>
  </si>
  <si>
    <t>　　　その他の補助活動費</t>
    <rPh sb="5" eb="6">
      <t>タ</t>
    </rPh>
    <rPh sb="7" eb="9">
      <t>ホジョ</t>
    </rPh>
    <rPh sb="9" eb="11">
      <t>カツドウ</t>
    </rPh>
    <rPh sb="11" eb="12">
      <t>ヒ</t>
    </rPh>
    <phoneticPr fontId="4"/>
  </si>
  <si>
    <t>　所　定　支　出　金</t>
    <phoneticPr fontId="4"/>
  </si>
  <si>
    <t>　土　　　地　　　費</t>
    <phoneticPr fontId="4"/>
  </si>
  <si>
    <t>　建　　　築　　　費</t>
    <phoneticPr fontId="4"/>
  </si>
  <si>
    <t>　設  備  ・  備  品  費</t>
    <phoneticPr fontId="4"/>
  </si>
  <si>
    <t>　図　書　購　入　費</t>
    <phoneticPr fontId="4"/>
  </si>
  <si>
    <t xml:space="preserve"> 第１２表　教育行政費県集計表 </t>
    <phoneticPr fontId="4"/>
  </si>
  <si>
    <t xml:space="preserve">      （単位：千円）</t>
  </si>
  <si>
    <t>合　　　　　 計</t>
    <phoneticPr fontId="4"/>
  </si>
  <si>
    <t>財  　源　  別　  内　  訳</t>
    <phoneticPr fontId="4"/>
  </si>
  <si>
    <t>都道府県
支 出 金</t>
    <rPh sb="5" eb="6">
      <t>シ</t>
    </rPh>
    <rPh sb="7" eb="8">
      <t>デ</t>
    </rPh>
    <rPh sb="9" eb="10">
      <t>キン</t>
    </rPh>
    <phoneticPr fontId="4"/>
  </si>
  <si>
    <t>市 町 村
支 出 金</t>
    <rPh sb="6" eb="7">
      <t>シ</t>
    </rPh>
    <rPh sb="8" eb="9">
      <t>デ</t>
    </rPh>
    <rPh sb="10" eb="11">
      <t>キン</t>
    </rPh>
    <phoneticPr fontId="4"/>
  </si>
  <si>
    <t>公費組入
 寄 附 金</t>
    <rPh sb="6" eb="7">
      <t>ヨ</t>
    </rPh>
    <rPh sb="10" eb="11">
      <t>キン</t>
    </rPh>
    <phoneticPr fontId="4"/>
  </si>
  <si>
    <t>公費に組み</t>
    <phoneticPr fontId="4"/>
  </si>
  <si>
    <t>地 方 債</t>
  </si>
  <si>
    <t>入れられない</t>
    <rPh sb="0" eb="1">
      <t>ハイ</t>
    </rPh>
    <phoneticPr fontId="4"/>
  </si>
  <si>
    <t>寄  附  金</t>
  </si>
  <si>
    <t xml:space="preserve">    （単位：千円）</t>
    <phoneticPr fontId="4"/>
  </si>
  <si>
    <t>合　　　　　計</t>
    <phoneticPr fontId="4"/>
  </si>
  <si>
    <t>支 出 項 目 別 内 訳</t>
    <phoneticPr fontId="4"/>
  </si>
  <si>
    <t>（再掲）</t>
    <rPh sb="1" eb="3">
      <t>サイケイ</t>
    </rPh>
    <phoneticPr fontId="4"/>
  </si>
  <si>
    <t>消費的支出</t>
  </si>
  <si>
    <t>資本的支出</t>
  </si>
  <si>
    <t>債務償還費</t>
  </si>
  <si>
    <t xml:space="preserve">  教育行政費</t>
    <rPh sb="2" eb="4">
      <t>キョウイク</t>
    </rPh>
    <rPh sb="4" eb="6">
      <t>ギョウセイ</t>
    </rPh>
    <rPh sb="6" eb="7">
      <t>ヒ</t>
    </rPh>
    <phoneticPr fontId="4"/>
  </si>
  <si>
    <t xml:space="preserve">  のうち奨学費</t>
    <rPh sb="5" eb="7">
      <t>ショウガク</t>
    </rPh>
    <rPh sb="7" eb="8">
      <t>ヒ</t>
    </rPh>
    <phoneticPr fontId="4"/>
  </si>
  <si>
    <t xml:space="preserve"> 第１３表　教育施設に伴う収入に関する県集計表</t>
  </si>
  <si>
    <t>　　 　（単位：千円）</t>
  </si>
  <si>
    <t>区　　　　　分</t>
    <phoneticPr fontId="4"/>
  </si>
  <si>
    <t>授 業 料</t>
  </si>
  <si>
    <t>入 学 金</t>
  </si>
  <si>
    <t>検 定 料</t>
  </si>
  <si>
    <t xml:space="preserve"> 日本スポーツ振興センター
共済掛金</t>
    <rPh sb="7" eb="9">
      <t>シンコウ</t>
    </rPh>
    <rPh sb="14" eb="16">
      <t>キョウサイ</t>
    </rPh>
    <rPh sb="16" eb="18">
      <t>カケキン</t>
    </rPh>
    <phoneticPr fontId="4"/>
  </si>
  <si>
    <t>(再掲)建築
費の特定
財源収入</t>
    <phoneticPr fontId="4"/>
  </si>
  <si>
    <t>特別会計</t>
  </si>
  <si>
    <t>収　　入</t>
  </si>
  <si>
    <t>幼保連携型認定こども園</t>
    <rPh sb="0" eb="2">
      <t>ヨウホ</t>
    </rPh>
    <rPh sb="2" eb="5">
      <t>レンケイガタ</t>
    </rPh>
    <rPh sb="5" eb="7">
      <t>ニンテイ</t>
    </rPh>
    <rPh sb="10" eb="11">
      <t>エン</t>
    </rPh>
    <phoneticPr fontId="4"/>
  </si>
  <si>
    <t>高等学校（全日制）</t>
    <rPh sb="5" eb="8">
      <t>ゼンニチセイ</t>
    </rPh>
    <phoneticPr fontId="4"/>
  </si>
  <si>
    <t>高等学校（定時制）</t>
    <rPh sb="5" eb="8">
      <t>テイジセイ</t>
    </rPh>
    <phoneticPr fontId="4"/>
  </si>
  <si>
    <t>高等学校（通信制）</t>
    <rPh sb="5" eb="8">
      <t>ツウシンセイ</t>
    </rPh>
    <phoneticPr fontId="4"/>
  </si>
  <si>
    <t>社会教育施設</t>
  </si>
  <si>
    <t>教育行政機関</t>
  </si>
  <si>
    <t>高等学校</t>
    <rPh sb="0" eb="2">
      <t>コウトウ</t>
    </rPh>
    <rPh sb="2" eb="4">
      <t>ガッコウ</t>
    </rPh>
    <phoneticPr fontId="4"/>
  </si>
  <si>
    <t>義務教育
学校</t>
    <rPh sb="0" eb="2">
      <t>ギム</t>
    </rPh>
    <rPh sb="2" eb="4">
      <t>キョウイク</t>
    </rPh>
    <rPh sb="5" eb="7">
      <t>ガッコウ</t>
    </rPh>
    <phoneticPr fontId="4"/>
  </si>
  <si>
    <t>　ｆ　義務教育学校</t>
    <rPh sb="3" eb="5">
      <t>ギム</t>
    </rPh>
    <rPh sb="5" eb="7">
      <t>キョウイク</t>
    </rPh>
    <rPh sb="7" eb="9">
      <t>ガッコウ</t>
    </rPh>
    <phoneticPr fontId="4"/>
  </si>
  <si>
    <t>　ｇ　特別支援学校</t>
    <rPh sb="3" eb="9">
      <t>トク</t>
    </rPh>
    <phoneticPr fontId="4"/>
  </si>
  <si>
    <t>　ｈ　高等学校（全日制）</t>
    <phoneticPr fontId="4"/>
  </si>
  <si>
    <t>　ｉ　高等学校（定時制）</t>
    <phoneticPr fontId="4"/>
  </si>
  <si>
    <t>　ｊ　高等学校（通信制）</t>
    <phoneticPr fontId="4"/>
  </si>
  <si>
    <t>　ｋ　専修学校</t>
    <phoneticPr fontId="4"/>
  </si>
  <si>
    <t>全日制</t>
    <rPh sb="0" eb="3">
      <t>ゼンニチセイ</t>
    </rPh>
    <phoneticPr fontId="4"/>
  </si>
  <si>
    <t>定時制</t>
    <rPh sb="0" eb="3">
      <t>テイジセイ</t>
    </rPh>
    <phoneticPr fontId="4"/>
  </si>
  <si>
    <t>通信制</t>
    <rPh sb="0" eb="3">
      <t>ツウシンセイ</t>
    </rPh>
    <phoneticPr fontId="4"/>
  </si>
  <si>
    <t>ａ～d　計</t>
    <rPh sb="4" eb="5">
      <t>ケイ</t>
    </rPh>
    <phoneticPr fontId="4"/>
  </si>
  <si>
    <t xml:space="preserve"> 　平 成 27 会 計 年 度</t>
    <phoneticPr fontId="4"/>
  </si>
  <si>
    <t>　平成27会計年度</t>
    <phoneticPr fontId="4"/>
  </si>
  <si>
    <t>ｆ　義務教育学校</t>
    <rPh sb="2" eb="4">
      <t>ギム</t>
    </rPh>
    <rPh sb="4" eb="6">
      <t>キョウイク</t>
    </rPh>
    <rPh sb="6" eb="8">
      <t>ガッコウ</t>
    </rPh>
    <phoneticPr fontId="4"/>
  </si>
  <si>
    <t>ｇ　特別支援学校</t>
    <rPh sb="2" eb="4">
      <t>トクベツ</t>
    </rPh>
    <rPh sb="4" eb="6">
      <t>シエン</t>
    </rPh>
    <rPh sb="6" eb="8">
      <t>ガッコウ</t>
    </rPh>
    <phoneticPr fontId="4"/>
  </si>
  <si>
    <t>ｈ　高等学校（全日制）</t>
    <rPh sb="7" eb="10">
      <t>ゼンニチセイ</t>
    </rPh>
    <phoneticPr fontId="4"/>
  </si>
  <si>
    <t>ｉ　高等学校（定時制）</t>
    <rPh sb="7" eb="9">
      <t>テイジ</t>
    </rPh>
    <phoneticPr fontId="4"/>
  </si>
  <si>
    <t>　ｋ　専修学校</t>
    <rPh sb="3" eb="5">
      <t>センシュウ</t>
    </rPh>
    <rPh sb="5" eb="7">
      <t>ガッコウ</t>
    </rPh>
    <phoneticPr fontId="4"/>
  </si>
  <si>
    <t>　ｊ　高等学校（通信制）</t>
    <rPh sb="3" eb="5">
      <t>コウトウ</t>
    </rPh>
    <rPh sb="5" eb="7">
      <t>ガッコウ</t>
    </rPh>
    <rPh sb="8" eb="11">
      <t>ツウシンセイ</t>
    </rPh>
    <phoneticPr fontId="4"/>
  </si>
  <si>
    <t>義務教育学校</t>
    <rPh sb="0" eb="2">
      <t>ギム</t>
    </rPh>
    <rPh sb="2" eb="4">
      <t>キョウイク</t>
    </rPh>
    <rPh sb="4" eb="6">
      <t>ガッコウ</t>
    </rPh>
    <phoneticPr fontId="4"/>
  </si>
  <si>
    <t>第９表　市町村別人口１人当たりの社会教育費</t>
    <phoneticPr fontId="24"/>
  </si>
  <si>
    <t xml:space="preserve">      （単位：円）</t>
  </si>
  <si>
    <t>人　　口</t>
    <phoneticPr fontId="24"/>
  </si>
  <si>
    <t>体　育</t>
  </si>
  <si>
    <t>青少年</t>
  </si>
  <si>
    <t>女　性</t>
  </si>
  <si>
    <t>文　化</t>
  </si>
  <si>
    <t>教育委員会が</t>
  </si>
  <si>
    <t>文化財</t>
  </si>
  <si>
    <t>区　　分</t>
  </si>
  <si>
    <t>（人）</t>
    <phoneticPr fontId="24"/>
  </si>
  <si>
    <t>教　育</t>
  </si>
  <si>
    <t>社会教育</t>
  </si>
  <si>
    <t>行った社会</t>
  </si>
  <si>
    <t>(29.1現在)</t>
    <phoneticPr fontId="24"/>
  </si>
  <si>
    <t>施設費</t>
  </si>
  <si>
    <t>会館費</t>
  </si>
  <si>
    <t>施 設 費</t>
  </si>
  <si>
    <t>教育活動費</t>
  </si>
  <si>
    <t>保護費</t>
  </si>
  <si>
    <t>平成27年度</t>
    <phoneticPr fontId="24"/>
  </si>
  <si>
    <t>平成28年度</t>
    <phoneticPr fontId="24"/>
  </si>
  <si>
    <t>県</t>
  </si>
  <si>
    <t>千葉市</t>
  </si>
  <si>
    <t>市　川　市</t>
  </si>
  <si>
    <t>船　橋　市</t>
  </si>
  <si>
    <t>習志野市</t>
  </si>
  <si>
    <t>八千代市</t>
  </si>
  <si>
    <t>浦安市</t>
  </si>
  <si>
    <t>松戸市</t>
  </si>
  <si>
    <t>野田市</t>
  </si>
  <si>
    <t>柏市</t>
  </si>
  <si>
    <t>流山市</t>
  </si>
  <si>
    <t>我孫子市</t>
  </si>
  <si>
    <t>鎌ケ谷市</t>
    <rPh sb="0" eb="4">
      <t>カマガヤシ</t>
    </rPh>
    <phoneticPr fontId="24"/>
  </si>
  <si>
    <t>銚　子　市</t>
  </si>
  <si>
    <t>成田市</t>
  </si>
  <si>
    <t>佐倉市</t>
  </si>
  <si>
    <t>旭市</t>
  </si>
  <si>
    <t>四街道市</t>
  </si>
  <si>
    <t>八街市</t>
  </si>
  <si>
    <t>印西市</t>
  </si>
  <si>
    <t>白井市</t>
  </si>
  <si>
    <t>富里市</t>
  </si>
  <si>
    <t>匝瑳市</t>
    <rPh sb="0" eb="2">
      <t>ソウサ</t>
    </rPh>
    <rPh sb="2" eb="3">
      <t>シ</t>
    </rPh>
    <phoneticPr fontId="3"/>
  </si>
  <si>
    <t>香取市</t>
    <rPh sb="0" eb="2">
      <t>カトリ</t>
    </rPh>
    <rPh sb="2" eb="3">
      <t>シ</t>
    </rPh>
    <phoneticPr fontId="3"/>
  </si>
  <si>
    <t>酒々井町</t>
  </si>
  <si>
    <t>栄町</t>
  </si>
  <si>
    <t>神崎町</t>
  </si>
  <si>
    <t>東庄町</t>
  </si>
  <si>
    <t>多古町</t>
  </si>
  <si>
    <t>茂原市</t>
  </si>
  <si>
    <t>東金市</t>
  </si>
  <si>
    <t>勝浦市</t>
  </si>
  <si>
    <t>山武市</t>
    <rPh sb="0" eb="1">
      <t>サン</t>
    </rPh>
    <rPh sb="1" eb="2">
      <t>ム</t>
    </rPh>
    <rPh sb="2" eb="3">
      <t>シ</t>
    </rPh>
    <phoneticPr fontId="3"/>
  </si>
  <si>
    <t>いすみ市</t>
    <rPh sb="3" eb="4">
      <t>シ</t>
    </rPh>
    <phoneticPr fontId="3"/>
  </si>
  <si>
    <t>大網白里市</t>
    <rPh sb="4" eb="5">
      <t>シ</t>
    </rPh>
    <phoneticPr fontId="24"/>
  </si>
  <si>
    <t>九十九里町</t>
  </si>
  <si>
    <t>芝山町</t>
  </si>
  <si>
    <t>横芝光町</t>
    <rPh sb="0" eb="2">
      <t>ヨコシバ</t>
    </rPh>
    <rPh sb="2" eb="4">
      <t>ヒカリマチ</t>
    </rPh>
    <phoneticPr fontId="3"/>
  </si>
  <si>
    <t>一宮町</t>
  </si>
  <si>
    <t>白子町</t>
  </si>
  <si>
    <t>長柄町</t>
  </si>
  <si>
    <t>長南町</t>
  </si>
  <si>
    <t>睦沢町</t>
  </si>
  <si>
    <t>長生村</t>
  </si>
  <si>
    <t>大多喜町</t>
  </si>
  <si>
    <t>御宿町</t>
  </si>
  <si>
    <t>館　山　市</t>
  </si>
  <si>
    <t>木更津市</t>
  </si>
  <si>
    <t>市原市</t>
  </si>
  <si>
    <t>鴨川市</t>
  </si>
  <si>
    <t>君津市</t>
  </si>
  <si>
    <t>富津市</t>
  </si>
  <si>
    <t>袖ケ浦市</t>
    <rPh sb="0" eb="4">
      <t>ソデガウラシ</t>
    </rPh>
    <phoneticPr fontId="24"/>
  </si>
  <si>
    <t>南房総市</t>
    <rPh sb="0" eb="3">
      <t>ミナミボウソウ</t>
    </rPh>
    <rPh sb="3" eb="4">
      <t>シ</t>
    </rPh>
    <phoneticPr fontId="3"/>
  </si>
  <si>
    <t>鋸南町</t>
  </si>
  <si>
    <t>第１０表　市町村別教育費</t>
    <phoneticPr fontId="4"/>
  </si>
  <si>
    <t>小　　　　　　　学　　　　　　　校</t>
    <rPh sb="0" eb="1">
      <t>ショウ</t>
    </rPh>
    <rPh sb="8" eb="9">
      <t>ガク</t>
    </rPh>
    <rPh sb="16" eb="17">
      <t>コウ</t>
    </rPh>
    <phoneticPr fontId="4"/>
  </si>
  <si>
    <t>市　町　村</t>
  </si>
  <si>
    <t>学校数</t>
  </si>
  <si>
    <t>児童数</t>
  </si>
  <si>
    <t>教　育　費</t>
  </si>
  <si>
    <t>支　出　金</t>
  </si>
  <si>
    <t>消費的支出（市町村支出金）</t>
    <rPh sb="0" eb="3">
      <t>ショウヒテキ</t>
    </rPh>
    <rPh sb="3" eb="5">
      <t>シシュツ</t>
    </rPh>
    <rPh sb="6" eb="9">
      <t>シチョウソン</t>
    </rPh>
    <rPh sb="9" eb="12">
      <t>シシュツキン</t>
    </rPh>
    <phoneticPr fontId="4"/>
  </si>
  <si>
    <t>（再掲）</t>
  </si>
  <si>
    <t>人件費</t>
    <rPh sb="0" eb="3">
      <t>ジンケンヒ</t>
    </rPh>
    <phoneticPr fontId="4"/>
  </si>
  <si>
    <t>教育活動費</t>
    <rPh sb="0" eb="2">
      <t>キョウイク</t>
    </rPh>
    <rPh sb="2" eb="4">
      <t>カツドウ</t>
    </rPh>
    <rPh sb="4" eb="5">
      <t>ヒ</t>
    </rPh>
    <phoneticPr fontId="4"/>
  </si>
  <si>
    <t>管理費</t>
    <rPh sb="0" eb="3">
      <t>カンリヒ</t>
    </rPh>
    <phoneticPr fontId="4"/>
  </si>
  <si>
    <t>補助活動費</t>
    <rPh sb="0" eb="2">
      <t>ホジョ</t>
    </rPh>
    <rPh sb="2" eb="4">
      <t>カツドウ</t>
    </rPh>
    <rPh sb="4" eb="5">
      <t>ヒ</t>
    </rPh>
    <phoneticPr fontId="4"/>
  </si>
  <si>
    <t>所定支払金</t>
    <rPh sb="0" eb="2">
      <t>ショテイ</t>
    </rPh>
    <rPh sb="2" eb="5">
      <t>シハライキン</t>
    </rPh>
    <phoneticPr fontId="4"/>
  </si>
  <si>
    <t>校</t>
  </si>
  <si>
    <t>人</t>
  </si>
  <si>
    <t>千円</t>
  </si>
  <si>
    <t>平成27年度</t>
    <phoneticPr fontId="4"/>
  </si>
  <si>
    <t>平成28年度</t>
    <phoneticPr fontId="4"/>
  </si>
  <si>
    <t>…</t>
  </si>
  <si>
    <t>市町村計</t>
    <phoneticPr fontId="4"/>
  </si>
  <si>
    <t>習志野市</t>
    <phoneticPr fontId="4"/>
  </si>
  <si>
    <t>布施学校組合</t>
    <rPh sb="0" eb="2">
      <t>フセ</t>
    </rPh>
    <rPh sb="2" eb="4">
      <t>ガッコウ</t>
    </rPh>
    <rPh sb="4" eb="6">
      <t>クミアイ</t>
    </rPh>
    <phoneticPr fontId="17"/>
  </si>
  <si>
    <t>小　　　　　　　学　　　　　　　校</t>
    <phoneticPr fontId="4"/>
  </si>
  <si>
    <t>児童１人当たりの教育費</t>
    <phoneticPr fontId="4"/>
  </si>
  <si>
    <t>資本的支出（市町村支出金）</t>
    <rPh sb="0" eb="2">
      <t>シホン</t>
    </rPh>
    <phoneticPr fontId="4"/>
  </si>
  <si>
    <t>債務償還費　　　（市町村支出金）</t>
    <rPh sb="0" eb="2">
      <t>サイム</t>
    </rPh>
    <rPh sb="2" eb="4">
      <t>ショウカン</t>
    </rPh>
    <rPh sb="4" eb="5">
      <t>ヒ</t>
    </rPh>
    <rPh sb="9" eb="12">
      <t>シチョウソン</t>
    </rPh>
    <rPh sb="12" eb="15">
      <t>シシュツキン</t>
    </rPh>
    <phoneticPr fontId="4"/>
  </si>
  <si>
    <t>市町村　　　　支出金</t>
    <rPh sb="7" eb="10">
      <t>シシュツキン</t>
    </rPh>
    <phoneticPr fontId="4"/>
  </si>
  <si>
    <t>左記のうち　　消費的支出</t>
    <rPh sb="0" eb="2">
      <t>サキ</t>
    </rPh>
    <rPh sb="7" eb="10">
      <t>ショウヒテキ</t>
    </rPh>
    <rPh sb="10" eb="12">
      <t>シシュツ</t>
    </rPh>
    <phoneticPr fontId="4"/>
  </si>
  <si>
    <t>土地費</t>
    <rPh sb="0" eb="2">
      <t>トチ</t>
    </rPh>
    <rPh sb="2" eb="3">
      <t>ヒ</t>
    </rPh>
    <phoneticPr fontId="4"/>
  </si>
  <si>
    <t>建築費</t>
    <rPh sb="0" eb="3">
      <t>ケンチクヒ</t>
    </rPh>
    <phoneticPr fontId="4"/>
  </si>
  <si>
    <t>設備・備品費</t>
    <rPh sb="0" eb="2">
      <t>セツビ</t>
    </rPh>
    <rPh sb="3" eb="5">
      <t>ビヒン</t>
    </rPh>
    <rPh sb="5" eb="6">
      <t>ヒ</t>
    </rPh>
    <phoneticPr fontId="4"/>
  </si>
  <si>
    <t>図書購入費</t>
    <rPh sb="0" eb="2">
      <t>トショ</t>
    </rPh>
    <rPh sb="2" eb="5">
      <t>コウニュウヒ</t>
    </rPh>
    <phoneticPr fontId="4"/>
  </si>
  <si>
    <t>円</t>
  </si>
  <si>
    <t xml:space="preserve">  </t>
    <phoneticPr fontId="4"/>
  </si>
  <si>
    <t>区　　分</t>
    <phoneticPr fontId="4"/>
  </si>
  <si>
    <t>中　　　　　　　学　　　　　　　校</t>
    <rPh sb="0" eb="1">
      <t>ナカ</t>
    </rPh>
    <rPh sb="8" eb="9">
      <t>ガク</t>
    </rPh>
    <rPh sb="16" eb="17">
      <t>コウ</t>
    </rPh>
    <phoneticPr fontId="4"/>
  </si>
  <si>
    <t>生徒数</t>
  </si>
  <si>
    <t>市町村計</t>
    <phoneticPr fontId="4"/>
  </si>
  <si>
    <t>習志野市</t>
    <phoneticPr fontId="4"/>
  </si>
  <si>
    <t>長生郡市広域</t>
    <phoneticPr fontId="4"/>
  </si>
  <si>
    <t>山武郡市広域</t>
    <rPh sb="4" eb="6">
      <t>コウイキ</t>
    </rPh>
    <phoneticPr fontId="4"/>
  </si>
  <si>
    <t>君津郡市広域</t>
  </si>
  <si>
    <t>中　　　　　　　学　　　　　　　校</t>
    <phoneticPr fontId="4"/>
  </si>
  <si>
    <t>社 会 教 育 費</t>
    <phoneticPr fontId="4"/>
  </si>
  <si>
    <t>教育行政費</t>
  </si>
  <si>
    <t>生徒１人当たりの教育費</t>
    <phoneticPr fontId="4"/>
  </si>
  <si>
    <t>債務償還費　  　（市町村支出金）</t>
    <rPh sb="0" eb="2">
      <t>サイム</t>
    </rPh>
    <rPh sb="2" eb="4">
      <t>ショウカン</t>
    </rPh>
    <rPh sb="4" eb="5">
      <t>ヒ</t>
    </rPh>
    <rPh sb="10" eb="13">
      <t>シチョウソン</t>
    </rPh>
    <rPh sb="13" eb="16">
      <t>シシュツキン</t>
    </rPh>
    <phoneticPr fontId="4"/>
  </si>
  <si>
    <t>市町村
支出金</t>
    <rPh sb="4" eb="7">
      <t>シシュツキン</t>
    </rPh>
    <phoneticPr fontId="4"/>
  </si>
  <si>
    <t>総　額</t>
    <phoneticPr fontId="4"/>
  </si>
  <si>
    <t>総　　　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</si>
</sst>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_);[Red]\(#,##0\)"/>
    <numFmt numFmtId="177" formatCode="0.0"/>
    <numFmt numFmtId="178" formatCode="\(0.0\);\(\-0.0\)"/>
    <numFmt numFmtId="179" formatCode="0.0;&quot;△ &quot;0.0"/>
    <numFmt numFmtId="180" formatCode="#,##0.0;\-#,##0.0"/>
    <numFmt numFmtId="181" formatCode="#,##0.0_);[Red]\(#,##0.0\)"/>
  </numFmts>
  <fonts count="31" x14ac:knownFonts="1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4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indexed="12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color indexed="8"/>
      <name val="ＭＳ Ｐ明朝"/>
      <family val="1"/>
      <charset val="128"/>
    </font>
    <font>
      <b/>
      <sz val="17"/>
      <name val="ＭＳ 明朝"/>
      <family val="1"/>
      <charset val="128"/>
    </font>
    <font>
      <sz val="14"/>
      <color rgb="FFFF0000"/>
      <name val="ＭＳ Ｐ明朝"/>
      <family val="1"/>
      <charset val="128"/>
    </font>
    <font>
      <sz val="14"/>
      <color rgb="FF0070C0"/>
      <name val="ＭＳ Ｐ明朝"/>
      <family val="1"/>
      <charset val="128"/>
    </font>
    <font>
      <sz val="13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color indexed="6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sz val="17"/>
      <name val="ＭＳ Ｐ明朝"/>
      <family val="1"/>
      <charset val="128"/>
    </font>
    <font>
      <b/>
      <sz val="17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9"/>
      </patternFill>
    </fill>
  </fills>
  <borders count="15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medium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</borders>
  <cellStyleXfs count="12">
    <xf numFmtId="37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7" fontId="14" fillId="0" borderId="0"/>
    <xf numFmtId="0" fontId="15" fillId="0" borderId="0">
      <alignment vertical="center"/>
    </xf>
    <xf numFmtId="0" fontId="3" fillId="0" borderId="0">
      <alignment vertical="center"/>
    </xf>
    <xf numFmtId="0" fontId="14" fillId="0" borderId="0"/>
    <xf numFmtId="0" fontId="15" fillId="0" borderId="0">
      <alignment vertical="center"/>
    </xf>
    <xf numFmtId="0" fontId="1" fillId="0" borderId="0">
      <alignment vertical="center"/>
    </xf>
    <xf numFmtId="0" fontId="15" fillId="0" borderId="0"/>
    <xf numFmtId="0" fontId="2" fillId="0" borderId="0">
      <alignment vertical="center"/>
    </xf>
    <xf numFmtId="0" fontId="15" fillId="0" borderId="0"/>
    <xf numFmtId="0" fontId="2" fillId="0" borderId="0">
      <alignment vertical="center"/>
    </xf>
  </cellStyleXfs>
  <cellXfs count="690">
    <xf numFmtId="37" fontId="0" fillId="0" borderId="0" xfId="0">
      <alignment vertical="center"/>
    </xf>
    <xf numFmtId="37" fontId="3" fillId="0" borderId="0" xfId="0" applyFont="1" applyProtection="1">
      <alignment vertical="center"/>
    </xf>
    <xf numFmtId="37" fontId="3" fillId="0" borderId="1" xfId="0" applyFont="1" applyBorder="1" applyProtection="1">
      <alignment vertical="center"/>
    </xf>
    <xf numFmtId="37" fontId="8" fillId="0" borderId="0" xfId="0" applyFont="1" applyProtection="1">
      <alignment vertical="center"/>
      <protection locked="0"/>
    </xf>
    <xf numFmtId="37" fontId="3" fillId="0" borderId="0" xfId="0" applyFont="1" applyFill="1" applyProtection="1">
      <alignment vertical="center"/>
    </xf>
    <xf numFmtId="37" fontId="10" fillId="0" borderId="0" xfId="0" applyFont="1">
      <alignment vertical="center"/>
    </xf>
    <xf numFmtId="37" fontId="10" fillId="0" borderId="0" xfId="0" applyFont="1" applyProtection="1">
      <alignment vertical="center"/>
    </xf>
    <xf numFmtId="37" fontId="10" fillId="0" borderId="0" xfId="0" applyFont="1" applyBorder="1" applyProtection="1">
      <alignment vertical="center"/>
    </xf>
    <xf numFmtId="37" fontId="10" fillId="0" borderId="0" xfId="0" applyFont="1" applyBorder="1" applyAlignment="1" applyProtection="1">
      <alignment horizontal="right" vertical="center"/>
    </xf>
    <xf numFmtId="37" fontId="10" fillId="0" borderId="1" xfId="0" applyFont="1" applyBorder="1" applyProtection="1">
      <alignment vertical="center"/>
    </xf>
    <xf numFmtId="37" fontId="10" fillId="0" borderId="0" xfId="0" applyFont="1" applyFill="1" applyProtection="1">
      <alignment vertical="center"/>
    </xf>
    <xf numFmtId="37" fontId="10" fillId="0" borderId="0" xfId="0" applyFont="1" applyFill="1">
      <alignment vertical="center"/>
    </xf>
    <xf numFmtId="37" fontId="10" fillId="0" borderId="1" xfId="0" applyFont="1" applyFill="1" applyBorder="1" applyProtection="1">
      <alignment vertical="center"/>
    </xf>
    <xf numFmtId="37" fontId="11" fillId="0" borderId="0" xfId="0" applyFont="1" applyFill="1" applyProtection="1">
      <alignment vertical="center"/>
    </xf>
    <xf numFmtId="37" fontId="3" fillId="0" borderId="1" xfId="0" applyFont="1" applyFill="1" applyBorder="1" applyProtection="1">
      <alignment vertical="center"/>
    </xf>
    <xf numFmtId="37" fontId="5" fillId="0" borderId="0" xfId="0" applyFont="1" applyFill="1" applyProtection="1">
      <alignment vertical="center"/>
    </xf>
    <xf numFmtId="37" fontId="0" fillId="0" borderId="0" xfId="0" applyFill="1">
      <alignment vertical="center"/>
    </xf>
    <xf numFmtId="37" fontId="7" fillId="0" borderId="0" xfId="0" applyFont="1" applyFill="1" applyProtection="1">
      <alignment vertical="center"/>
    </xf>
    <xf numFmtId="37" fontId="10" fillId="0" borderId="3" xfId="0" applyFont="1" applyFill="1" applyBorder="1" applyProtection="1">
      <alignment vertical="center"/>
    </xf>
    <xf numFmtId="37" fontId="10" fillId="0" borderId="0" xfId="0" applyFont="1" applyFill="1" applyBorder="1" applyProtection="1">
      <alignment vertical="center"/>
    </xf>
    <xf numFmtId="37" fontId="10" fillId="0" borderId="0" xfId="0" applyFont="1" applyFill="1" applyBorder="1">
      <alignment vertical="center"/>
    </xf>
    <xf numFmtId="37" fontId="3" fillId="0" borderId="0" xfId="0" applyFont="1" applyFill="1" applyBorder="1" applyProtection="1">
      <alignment vertical="center"/>
    </xf>
    <xf numFmtId="37" fontId="11" fillId="0" borderId="0" xfId="0" applyFont="1" applyFill="1" applyBorder="1" applyProtection="1">
      <alignment vertical="center"/>
    </xf>
    <xf numFmtId="37" fontId="11" fillId="2" borderId="5" xfId="0" applyFont="1" applyFill="1" applyBorder="1" applyAlignment="1" applyProtection="1">
      <alignment horizontal="center" vertical="center"/>
      <protection locked="0"/>
    </xf>
    <xf numFmtId="37" fontId="10" fillId="2" borderId="4" xfId="0" applyFont="1" applyFill="1" applyBorder="1" applyProtection="1">
      <alignment vertical="center"/>
    </xf>
    <xf numFmtId="37" fontId="10" fillId="2" borderId="6" xfId="0" applyFont="1" applyFill="1" applyBorder="1" applyProtection="1">
      <alignment vertical="center"/>
    </xf>
    <xf numFmtId="37" fontId="10" fillId="2" borderId="0" xfId="0" applyFont="1" applyFill="1" applyBorder="1" applyProtection="1">
      <alignment vertical="center"/>
    </xf>
    <xf numFmtId="37" fontId="10" fillId="2" borderId="7" xfId="0" applyFont="1" applyFill="1" applyBorder="1" applyProtection="1">
      <alignment vertical="center"/>
    </xf>
    <xf numFmtId="37" fontId="10" fillId="2" borderId="5" xfId="0" applyFont="1" applyFill="1" applyBorder="1" applyProtection="1">
      <alignment vertical="center"/>
    </xf>
    <xf numFmtId="37" fontId="10" fillId="2" borderId="10" xfId="0" applyFont="1" applyFill="1" applyBorder="1" applyProtection="1">
      <alignment vertical="center"/>
    </xf>
    <xf numFmtId="37" fontId="10" fillId="2" borderId="0" xfId="0" applyFont="1" applyFill="1" applyProtection="1">
      <alignment vertical="center"/>
    </xf>
    <xf numFmtId="37" fontId="10" fillId="2" borderId="1" xfId="0" applyFont="1" applyFill="1" applyBorder="1" applyProtection="1">
      <alignment vertical="center"/>
    </xf>
    <xf numFmtId="37" fontId="10" fillId="0" borderId="1" xfId="0" applyFont="1" applyBorder="1" applyAlignment="1" applyProtection="1">
      <alignment horizontal="right" vertical="center"/>
    </xf>
    <xf numFmtId="37" fontId="10" fillId="0" borderId="1" xfId="0" applyFont="1" applyFill="1" applyBorder="1" applyAlignment="1" applyProtection="1">
      <alignment horizontal="right" vertical="center"/>
    </xf>
    <xf numFmtId="37" fontId="11" fillId="0" borderId="0" xfId="0" applyFont="1" applyFill="1" applyProtection="1">
      <alignment vertical="center"/>
      <protection locked="0"/>
    </xf>
    <xf numFmtId="37" fontId="5" fillId="0" borderId="0" xfId="0" applyFont="1" applyFill="1" applyProtection="1">
      <alignment vertical="center"/>
      <protection locked="0"/>
    </xf>
    <xf numFmtId="37" fontId="11" fillId="0" borderId="5" xfId="0" applyFont="1" applyFill="1" applyBorder="1" applyAlignment="1" applyProtection="1">
      <alignment horizontal="center" vertical="center"/>
      <protection locked="0"/>
    </xf>
    <xf numFmtId="37" fontId="0" fillId="0" borderId="0" xfId="0" applyFill="1" applyBorder="1">
      <alignment vertical="center"/>
    </xf>
    <xf numFmtId="37" fontId="10" fillId="0" borderId="5" xfId="0" applyFont="1" applyFill="1" applyBorder="1" applyAlignment="1" applyProtection="1">
      <alignment horizontal="center" vertical="center"/>
    </xf>
    <xf numFmtId="37" fontId="10" fillId="0" borderId="3" xfId="0" applyFont="1" applyFill="1" applyBorder="1" applyAlignment="1" applyProtection="1">
      <alignment horizontal="center" vertical="center"/>
    </xf>
    <xf numFmtId="37" fontId="10" fillId="0" borderId="14" xfId="0" applyFont="1" applyFill="1" applyBorder="1" applyProtection="1">
      <alignment vertical="center"/>
    </xf>
    <xf numFmtId="177" fontId="10" fillId="0" borderId="0" xfId="0" applyNumberFormat="1" applyFont="1" applyFill="1" applyBorder="1" applyProtection="1">
      <alignment vertical="center"/>
    </xf>
    <xf numFmtId="37" fontId="8" fillId="0" borderId="0" xfId="0" applyFont="1" applyFill="1" applyProtection="1">
      <alignment vertical="center"/>
      <protection locked="0"/>
    </xf>
    <xf numFmtId="37" fontId="10" fillId="0" borderId="20" xfId="0" applyFont="1" applyFill="1" applyBorder="1" applyProtection="1">
      <alignment vertical="center"/>
    </xf>
    <xf numFmtId="37" fontId="10" fillId="0" borderId="0" xfId="0" applyFont="1" applyFill="1" applyBorder="1" applyAlignment="1" applyProtection="1">
      <alignment horizontal="left" vertical="center"/>
    </xf>
    <xf numFmtId="37" fontId="3" fillId="0" borderId="0" xfId="0" applyFont="1" applyBorder="1" applyProtection="1">
      <alignment vertical="center"/>
    </xf>
    <xf numFmtId="37" fontId="11" fillId="0" borderId="0" xfId="0" applyFont="1" applyFill="1" applyBorder="1" applyAlignment="1" applyProtection="1">
      <alignment horizontal="right" vertical="center"/>
    </xf>
    <xf numFmtId="37" fontId="3" fillId="0" borderId="0" xfId="0" applyFont="1" applyFill="1">
      <alignment vertical="center"/>
    </xf>
    <xf numFmtId="37" fontId="10" fillId="0" borderId="3" xfId="0" applyFont="1" applyBorder="1" applyProtection="1">
      <alignment vertical="center"/>
    </xf>
    <xf numFmtId="177" fontId="10" fillId="0" borderId="7" xfId="0" applyNumberFormat="1" applyFont="1" applyFill="1" applyBorder="1" applyProtection="1">
      <alignment vertical="center"/>
    </xf>
    <xf numFmtId="41" fontId="10" fillId="2" borderId="9" xfId="0" applyNumberFormat="1" applyFont="1" applyFill="1" applyBorder="1" applyProtection="1">
      <alignment vertical="center"/>
    </xf>
    <xf numFmtId="41" fontId="10" fillId="2" borderId="2" xfId="0" applyNumberFormat="1" applyFont="1" applyFill="1" applyBorder="1" applyProtection="1">
      <alignment vertical="center"/>
    </xf>
    <xf numFmtId="41" fontId="10" fillId="2" borderId="34" xfId="0" applyNumberFormat="1" applyFont="1" applyFill="1" applyBorder="1" applyProtection="1">
      <alignment vertical="center"/>
    </xf>
    <xf numFmtId="37" fontId="17" fillId="0" borderId="0" xfId="0" applyFont="1" applyFill="1" applyProtection="1">
      <alignment vertical="center"/>
    </xf>
    <xf numFmtId="37" fontId="13" fillId="0" borderId="0" xfId="0" applyFont="1" applyProtection="1">
      <alignment vertical="center"/>
      <protection locked="0"/>
    </xf>
    <xf numFmtId="37" fontId="9" fillId="0" borderId="0" xfId="0" applyFont="1" applyFill="1" applyBorder="1" applyProtection="1">
      <alignment vertical="center"/>
    </xf>
    <xf numFmtId="37" fontId="11" fillId="2" borderId="58" xfId="0" applyFont="1" applyFill="1" applyBorder="1" applyAlignment="1" applyProtection="1">
      <alignment horizontal="center" vertical="center" wrapText="1"/>
      <protection locked="0"/>
    </xf>
    <xf numFmtId="37" fontId="11" fillId="2" borderId="6" xfId="0" applyFont="1" applyFill="1" applyBorder="1" applyProtection="1">
      <alignment vertical="center"/>
    </xf>
    <xf numFmtId="37" fontId="18" fillId="2" borderId="6" xfId="0" applyFont="1" applyFill="1" applyBorder="1" applyProtection="1">
      <alignment vertical="center"/>
    </xf>
    <xf numFmtId="37" fontId="17" fillId="0" borderId="1" xfId="0" applyFont="1" applyFill="1" applyBorder="1" applyProtection="1">
      <alignment vertical="center"/>
    </xf>
    <xf numFmtId="37" fontId="11" fillId="0" borderId="1" xfId="0" applyFont="1" applyBorder="1" applyAlignment="1" applyProtection="1">
      <alignment horizontal="right" vertical="center" wrapText="1"/>
      <protection locked="0"/>
    </xf>
    <xf numFmtId="37" fontId="11" fillId="2" borderId="57" xfId="0" applyFont="1" applyFill="1" applyBorder="1" applyAlignment="1" applyProtection="1">
      <alignment horizontal="center" vertical="center"/>
    </xf>
    <xf numFmtId="37" fontId="11" fillId="2" borderId="5" xfId="0" applyFont="1" applyFill="1" applyBorder="1" applyAlignment="1" applyProtection="1">
      <alignment horizontal="center" vertical="center"/>
    </xf>
    <xf numFmtId="37" fontId="11" fillId="2" borderId="5" xfId="0" applyFont="1" applyFill="1" applyBorder="1" applyAlignment="1" applyProtection="1">
      <alignment horizontal="center" vertical="center" wrapText="1"/>
    </xf>
    <xf numFmtId="37" fontId="13" fillId="0" borderId="6" xfId="0" applyFont="1" applyBorder="1" applyProtection="1">
      <alignment vertical="center"/>
      <protection locked="0"/>
    </xf>
    <xf numFmtId="37" fontId="10" fillId="0" borderId="6" xfId="0" applyFont="1" applyBorder="1" applyProtection="1">
      <alignment vertical="center"/>
    </xf>
    <xf numFmtId="37" fontId="11" fillId="2" borderId="10" xfId="0" applyFont="1" applyFill="1" applyBorder="1" applyProtection="1">
      <alignment vertical="center"/>
    </xf>
    <xf numFmtId="37" fontId="11" fillId="2" borderId="5" xfId="0" applyFont="1" applyFill="1" applyBorder="1" applyAlignment="1" applyProtection="1">
      <alignment horizontal="center" vertical="center" wrapText="1"/>
      <protection locked="0"/>
    </xf>
    <xf numFmtId="37" fontId="6" fillId="0" borderId="0" xfId="0" applyFont="1" applyFill="1" applyProtection="1">
      <alignment vertical="center"/>
    </xf>
    <xf numFmtId="37" fontId="16" fillId="0" borderId="0" xfId="0" applyFont="1" applyFill="1" applyProtection="1">
      <alignment vertical="center"/>
    </xf>
    <xf numFmtId="37" fontId="13" fillId="0" borderId="0" xfId="0" applyFont="1" applyFill="1" applyProtection="1">
      <alignment vertical="center"/>
      <protection locked="0"/>
    </xf>
    <xf numFmtId="37" fontId="10" fillId="2" borderId="7" xfId="0" applyFont="1" applyFill="1" applyBorder="1" applyAlignment="1" applyProtection="1">
      <alignment horizontal="center" vertical="center"/>
    </xf>
    <xf numFmtId="41" fontId="10" fillId="2" borderId="6" xfId="0" applyNumberFormat="1" applyFont="1" applyFill="1" applyBorder="1" applyProtection="1">
      <alignment vertical="center"/>
    </xf>
    <xf numFmtId="37" fontId="19" fillId="0" borderId="0" xfId="0" applyFont="1" applyProtection="1">
      <alignment vertical="center"/>
    </xf>
    <xf numFmtId="37" fontId="10" fillId="0" borderId="0" xfId="0" applyFont="1" applyAlignment="1" applyProtection="1">
      <alignment vertical="top"/>
    </xf>
    <xf numFmtId="37" fontId="0" fillId="0" borderId="0" xfId="0" applyAlignment="1" applyProtection="1">
      <alignment vertical="top"/>
    </xf>
    <xf numFmtId="37" fontId="20" fillId="0" borderId="0" xfId="0" applyFont="1" applyFill="1" applyAlignment="1" applyProtection="1">
      <alignment vertical="top"/>
    </xf>
    <xf numFmtId="37" fontId="10" fillId="0" borderId="0" xfId="0" applyFont="1" applyAlignment="1" applyProtection="1">
      <alignment horizontal="right" vertical="top"/>
    </xf>
    <xf numFmtId="37" fontId="10" fillId="3" borderId="6" xfId="0" applyFont="1" applyFill="1" applyBorder="1" applyProtection="1">
      <alignment vertical="center"/>
    </xf>
    <xf numFmtId="37" fontId="10" fillId="3" borderId="0" xfId="0" applyFont="1" applyFill="1" applyProtection="1">
      <alignment vertical="center"/>
    </xf>
    <xf numFmtId="37" fontId="10" fillId="3" borderId="1" xfId="0" applyFont="1" applyFill="1" applyBorder="1" applyProtection="1">
      <alignment vertical="center"/>
    </xf>
    <xf numFmtId="37" fontId="10" fillId="3" borderId="12" xfId="0" applyFont="1" applyFill="1" applyBorder="1" applyProtection="1">
      <alignment vertical="center"/>
    </xf>
    <xf numFmtId="37" fontId="10" fillId="3" borderId="11" xfId="0" applyFont="1" applyFill="1" applyBorder="1" applyProtection="1">
      <alignment vertical="center"/>
    </xf>
    <xf numFmtId="37" fontId="10" fillId="3" borderId="35" xfId="0" applyFont="1" applyFill="1" applyBorder="1" applyProtection="1">
      <alignment vertical="center"/>
    </xf>
    <xf numFmtId="37" fontId="3" fillId="0" borderId="0" xfId="0" applyFont="1" applyAlignment="1" applyProtection="1">
      <alignment vertical="top"/>
    </xf>
    <xf numFmtId="37" fontId="3" fillId="0" borderId="0" xfId="0" applyFont="1" applyFill="1" applyAlignment="1" applyProtection="1">
      <alignment vertical="top"/>
    </xf>
    <xf numFmtId="37" fontId="10" fillId="4" borderId="0" xfId="0" applyFont="1" applyFill="1" applyBorder="1" applyProtection="1">
      <alignment vertical="center"/>
    </xf>
    <xf numFmtId="37" fontId="0" fillId="0" borderId="0" xfId="0" applyFont="1" applyAlignment="1" applyProtection="1">
      <alignment vertical="top"/>
    </xf>
    <xf numFmtId="37" fontId="10" fillId="0" borderId="0" xfId="0" applyFont="1" applyFill="1" applyAlignment="1" applyProtection="1">
      <alignment vertical="top"/>
    </xf>
    <xf numFmtId="37" fontId="10" fillId="0" borderId="1" xfId="0" applyFont="1" applyBorder="1" applyAlignment="1" applyProtection="1">
      <alignment vertical="top"/>
    </xf>
    <xf numFmtId="37" fontId="10" fillId="0" borderId="1" xfId="0" applyFont="1" applyBorder="1" applyAlignment="1" applyProtection="1">
      <alignment horizontal="right" vertical="top"/>
    </xf>
    <xf numFmtId="37" fontId="10" fillId="2" borderId="8" xfId="0" applyFont="1" applyFill="1" applyBorder="1" applyAlignment="1" applyProtection="1">
      <alignment horizontal="center" vertical="center"/>
    </xf>
    <xf numFmtId="37" fontId="10" fillId="2" borderId="5" xfId="0" applyFont="1" applyFill="1" applyBorder="1" applyAlignment="1" applyProtection="1">
      <alignment vertical="top"/>
    </xf>
    <xf numFmtId="37" fontId="10" fillId="2" borderId="23" xfId="0" applyFont="1" applyFill="1" applyBorder="1" applyAlignment="1" applyProtection="1">
      <alignment horizontal="center" vertical="top"/>
    </xf>
    <xf numFmtId="37" fontId="10" fillId="3" borderId="13" xfId="0" applyFont="1" applyFill="1" applyBorder="1" applyProtection="1">
      <alignment vertical="center"/>
    </xf>
    <xf numFmtId="37" fontId="10" fillId="2" borderId="68" xfId="0" applyFont="1" applyFill="1" applyBorder="1" applyProtection="1">
      <alignment vertical="center"/>
    </xf>
    <xf numFmtId="37" fontId="10" fillId="2" borderId="69" xfId="0" applyFont="1" applyFill="1" applyBorder="1" applyProtection="1">
      <alignment vertical="center"/>
    </xf>
    <xf numFmtId="37" fontId="10" fillId="2" borderId="70" xfId="0" applyFont="1" applyFill="1" applyBorder="1" applyProtection="1">
      <alignment vertical="center"/>
    </xf>
    <xf numFmtId="37" fontId="10" fillId="3" borderId="15" xfId="0" applyFont="1" applyFill="1" applyBorder="1" applyProtection="1">
      <alignment vertical="center"/>
    </xf>
    <xf numFmtId="37" fontId="10" fillId="2" borderId="72" xfId="0" applyFont="1" applyFill="1" applyBorder="1" applyProtection="1">
      <alignment vertical="center"/>
    </xf>
    <xf numFmtId="37" fontId="11" fillId="0" borderId="7" xfId="0" applyFont="1" applyFill="1" applyBorder="1" applyAlignment="1" applyProtection="1">
      <alignment horizontal="center" vertical="center"/>
      <protection locked="0"/>
    </xf>
    <xf numFmtId="37" fontId="18" fillId="0" borderId="7" xfId="0" applyFont="1" applyFill="1" applyBorder="1" applyAlignment="1" applyProtection="1">
      <alignment horizontal="center" vertical="center"/>
      <protection locked="0"/>
    </xf>
    <xf numFmtId="37" fontId="18" fillId="0" borderId="5" xfId="0" applyFont="1" applyFill="1" applyBorder="1" applyAlignment="1" applyProtection="1">
      <alignment horizontal="center" vertical="center"/>
      <protection locked="0"/>
    </xf>
    <xf numFmtId="37" fontId="11" fillId="0" borderId="6" xfId="0" applyFont="1" applyFill="1" applyBorder="1" applyProtection="1">
      <alignment vertical="center"/>
    </xf>
    <xf numFmtId="37" fontId="11" fillId="0" borderId="7" xfId="0" applyFont="1" applyFill="1" applyBorder="1" applyProtection="1">
      <alignment vertical="center"/>
      <protection locked="0"/>
    </xf>
    <xf numFmtId="37" fontId="10" fillId="0" borderId="7" xfId="0" applyFont="1" applyFill="1" applyBorder="1" applyProtection="1">
      <alignment vertical="center"/>
      <protection locked="0"/>
    </xf>
    <xf numFmtId="178" fontId="10" fillId="0" borderId="7" xfId="0" applyNumberFormat="1" applyFont="1" applyFill="1" applyBorder="1" applyProtection="1">
      <alignment vertical="center"/>
      <protection locked="0"/>
    </xf>
    <xf numFmtId="37" fontId="11" fillId="0" borderId="7" xfId="0" applyFont="1" applyFill="1" applyBorder="1" applyProtection="1">
      <alignment vertical="center"/>
    </xf>
    <xf numFmtId="37" fontId="10" fillId="0" borderId="2" xfId="0" applyFont="1" applyFill="1" applyBorder="1" applyProtection="1">
      <alignment vertical="center"/>
    </xf>
    <xf numFmtId="37" fontId="10" fillId="0" borderId="9" xfId="0" applyFont="1" applyFill="1" applyBorder="1" applyProtection="1">
      <alignment vertical="center"/>
    </xf>
    <xf numFmtId="37" fontId="11" fillId="0" borderId="5" xfId="0" applyFont="1" applyFill="1" applyBorder="1" applyProtection="1">
      <alignment vertical="center"/>
    </xf>
    <xf numFmtId="37" fontId="11" fillId="0" borderId="20" xfId="0" applyFont="1" applyFill="1" applyBorder="1" applyProtection="1">
      <alignment vertical="center"/>
      <protection locked="0"/>
    </xf>
    <xf numFmtId="37" fontId="10" fillId="0" borderId="5" xfId="0" applyFont="1" applyFill="1" applyBorder="1" applyProtection="1">
      <alignment vertical="center"/>
      <protection locked="0"/>
    </xf>
    <xf numFmtId="180" fontId="10" fillId="0" borderId="7" xfId="0" applyNumberFormat="1" applyFont="1" applyFill="1" applyBorder="1" applyProtection="1">
      <alignment vertical="center"/>
    </xf>
    <xf numFmtId="37" fontId="11" fillId="0" borderId="3" xfId="0" applyFont="1" applyFill="1" applyBorder="1" applyProtection="1">
      <alignment vertical="center"/>
      <protection locked="0"/>
    </xf>
    <xf numFmtId="37" fontId="10" fillId="0" borderId="7" xfId="0" applyFont="1" applyFill="1" applyBorder="1" applyProtection="1">
      <alignment vertical="center"/>
    </xf>
    <xf numFmtId="177" fontId="10" fillId="0" borderId="7" xfId="0" applyNumberFormat="1" applyFont="1" applyFill="1" applyBorder="1" applyProtection="1">
      <alignment vertical="center"/>
      <protection locked="0"/>
    </xf>
    <xf numFmtId="37" fontId="11" fillId="0" borderId="60" xfId="0" applyFont="1" applyFill="1" applyBorder="1" applyProtection="1">
      <alignment vertical="center"/>
      <protection locked="0"/>
    </xf>
    <xf numFmtId="37" fontId="11" fillId="0" borderId="61" xfId="0" applyFont="1" applyFill="1" applyBorder="1" applyProtection="1">
      <alignment vertical="center"/>
      <protection locked="0"/>
    </xf>
    <xf numFmtId="37" fontId="10" fillId="0" borderId="60" xfId="0" applyFont="1" applyFill="1" applyBorder="1" applyProtection="1">
      <alignment vertical="center"/>
      <protection locked="0"/>
    </xf>
    <xf numFmtId="178" fontId="10" fillId="0" borderId="60" xfId="0" applyNumberFormat="1" applyFont="1" applyFill="1" applyBorder="1" applyProtection="1">
      <alignment vertical="center"/>
      <protection locked="0"/>
    </xf>
    <xf numFmtId="37" fontId="11" fillId="0" borderId="20" xfId="0" applyFont="1" applyFill="1" applyBorder="1" applyProtection="1">
      <alignment vertical="center"/>
    </xf>
    <xf numFmtId="178" fontId="10" fillId="0" borderId="5" xfId="0" applyNumberFormat="1" applyFont="1" applyFill="1" applyBorder="1" applyProtection="1">
      <alignment vertical="center"/>
    </xf>
    <xf numFmtId="37" fontId="11" fillId="0" borderId="10" xfId="0" applyFont="1" applyFill="1" applyBorder="1" applyProtection="1">
      <alignment vertical="center"/>
    </xf>
    <xf numFmtId="180" fontId="11" fillId="0" borderId="0" xfId="0" applyNumberFormat="1" applyFont="1" applyFill="1" applyProtection="1">
      <alignment vertical="center"/>
    </xf>
    <xf numFmtId="180" fontId="10" fillId="0" borderId="0" xfId="0" applyNumberFormat="1" applyFont="1" applyFill="1" applyProtection="1">
      <alignment vertical="center"/>
    </xf>
    <xf numFmtId="37" fontId="10" fillId="0" borderId="23" xfId="0" applyFont="1" applyFill="1" applyBorder="1" applyAlignment="1" applyProtection="1">
      <alignment horizontal="center" vertical="center"/>
    </xf>
    <xf numFmtId="37" fontId="10" fillId="0" borderId="32" xfId="0" applyFont="1" applyFill="1" applyBorder="1" applyProtection="1">
      <alignment vertical="center"/>
    </xf>
    <xf numFmtId="37" fontId="10" fillId="0" borderId="6" xfId="0" applyFont="1" applyFill="1" applyBorder="1" applyProtection="1">
      <alignment vertical="center"/>
    </xf>
    <xf numFmtId="177" fontId="10" fillId="0" borderId="8" xfId="0" applyNumberFormat="1" applyFont="1" applyFill="1" applyBorder="1" applyProtection="1">
      <alignment vertical="center"/>
    </xf>
    <xf numFmtId="41" fontId="10" fillId="0" borderId="24" xfId="0" applyNumberFormat="1" applyFont="1" applyFill="1" applyBorder="1" applyProtection="1">
      <alignment vertical="center"/>
    </xf>
    <xf numFmtId="37" fontId="10" fillId="0" borderId="61" xfId="0" applyFont="1" applyFill="1" applyBorder="1" applyProtection="1">
      <alignment vertical="center"/>
    </xf>
    <xf numFmtId="37" fontId="10" fillId="0" borderId="63" xfId="0" applyFont="1" applyFill="1" applyBorder="1" applyProtection="1">
      <alignment vertical="center"/>
    </xf>
    <xf numFmtId="177" fontId="10" fillId="0" borderId="60" xfId="0" applyNumberFormat="1" applyFont="1" applyFill="1" applyBorder="1" applyProtection="1">
      <alignment vertical="center"/>
    </xf>
    <xf numFmtId="37" fontId="10" fillId="0" borderId="5" xfId="0" applyFont="1" applyFill="1" applyBorder="1" applyProtection="1">
      <alignment vertical="center"/>
    </xf>
    <xf numFmtId="178" fontId="10" fillId="0" borderId="66" xfId="0" applyNumberFormat="1" applyFont="1" applyFill="1" applyBorder="1" applyProtection="1">
      <alignment vertical="center"/>
    </xf>
    <xf numFmtId="37" fontId="11" fillId="0" borderId="57" xfId="0" applyFont="1" applyFill="1" applyBorder="1" applyAlignment="1" applyProtection="1">
      <alignment horizontal="center" vertical="center"/>
    </xf>
    <xf numFmtId="37" fontId="11" fillId="0" borderId="5" xfId="0" applyFont="1" applyFill="1" applyBorder="1" applyAlignment="1" applyProtection="1">
      <alignment horizontal="center" vertical="center"/>
    </xf>
    <xf numFmtId="37" fontId="11" fillId="0" borderId="5" xfId="0" applyFont="1" applyFill="1" applyBorder="1" applyAlignment="1" applyProtection="1">
      <alignment horizontal="center" vertical="center" wrapText="1"/>
    </xf>
    <xf numFmtId="37" fontId="11" fillId="0" borderId="5" xfId="0" applyFont="1" applyFill="1" applyBorder="1" applyAlignment="1" applyProtection="1">
      <alignment horizontal="center" vertical="center" wrapText="1"/>
      <protection locked="0"/>
    </xf>
    <xf numFmtId="37" fontId="13" fillId="0" borderId="6" xfId="0" applyFont="1" applyFill="1" applyBorder="1" applyProtection="1">
      <alignment vertical="center"/>
      <protection locked="0"/>
    </xf>
    <xf numFmtId="37" fontId="18" fillId="0" borderId="6" xfId="0" applyFont="1" applyFill="1" applyBorder="1" applyProtection="1">
      <alignment vertical="center"/>
    </xf>
    <xf numFmtId="37" fontId="11" fillId="0" borderId="0" xfId="0" applyNumberFormat="1" applyFont="1" applyFill="1" applyBorder="1" applyProtection="1">
      <alignment vertical="center"/>
    </xf>
    <xf numFmtId="176" fontId="10" fillId="0" borderId="7" xfId="0" applyNumberFormat="1" applyFont="1" applyFill="1" applyBorder="1" applyProtection="1">
      <alignment vertical="center"/>
    </xf>
    <xf numFmtId="176" fontId="10" fillId="0" borderId="2" xfId="0" applyNumberFormat="1" applyFont="1" applyFill="1" applyBorder="1" applyProtection="1">
      <alignment vertical="center"/>
    </xf>
    <xf numFmtId="37" fontId="12" fillId="0" borderId="7" xfId="0" applyFont="1" applyFill="1" applyBorder="1" applyProtection="1">
      <alignment vertical="center"/>
    </xf>
    <xf numFmtId="176" fontId="10" fillId="0" borderId="5" xfId="0" applyNumberFormat="1" applyFont="1" applyFill="1" applyBorder="1" applyProtection="1">
      <alignment vertical="center"/>
    </xf>
    <xf numFmtId="181" fontId="10" fillId="0" borderId="7" xfId="0" applyNumberFormat="1" applyFont="1" applyFill="1" applyBorder="1" applyProtection="1">
      <alignment vertical="center"/>
    </xf>
    <xf numFmtId="181" fontId="10" fillId="0" borderId="8" xfId="0" applyNumberFormat="1" applyFont="1" applyFill="1" applyBorder="1" applyProtection="1">
      <alignment vertical="center"/>
    </xf>
    <xf numFmtId="37" fontId="18" fillId="0" borderId="0" xfId="0" applyFont="1" applyFill="1" applyBorder="1" applyProtection="1">
      <alignment vertical="center"/>
    </xf>
    <xf numFmtId="37" fontId="3" fillId="0" borderId="0" xfId="0" applyFont="1" applyFill="1" applyProtection="1">
      <alignment vertical="center"/>
      <protection locked="0"/>
    </xf>
    <xf numFmtId="37" fontId="10" fillId="0" borderId="0" xfId="0" applyFont="1" applyFill="1" applyAlignment="1">
      <alignment horizontal="left" vertical="center"/>
    </xf>
    <xf numFmtId="37" fontId="10" fillId="0" borderId="1" xfId="0" applyFont="1" applyFill="1" applyBorder="1" applyAlignment="1" applyProtection="1">
      <alignment horizontal="left" vertical="center"/>
      <protection locked="0"/>
    </xf>
    <xf numFmtId="37" fontId="10" fillId="0" borderId="6" xfId="0" applyFont="1" applyFill="1" applyBorder="1" applyAlignment="1" applyProtection="1">
      <alignment horizontal="left" vertical="center"/>
    </xf>
    <xf numFmtId="37" fontId="10" fillId="0" borderId="9" xfId="0" applyFont="1" applyFill="1" applyBorder="1" applyAlignment="1" applyProtection="1">
      <alignment horizontal="left" vertical="center"/>
    </xf>
    <xf numFmtId="41" fontId="10" fillId="0" borderId="15" xfId="0" applyNumberFormat="1" applyFont="1" applyFill="1" applyBorder="1" applyProtection="1">
      <alignment vertical="center"/>
    </xf>
    <xf numFmtId="41" fontId="10" fillId="0" borderId="15" xfId="0" applyNumberFormat="1" applyFont="1" applyFill="1" applyBorder="1" applyAlignment="1" applyProtection="1">
      <alignment horizontal="right" vertical="center"/>
    </xf>
    <xf numFmtId="37" fontId="10" fillId="0" borderId="15" xfId="0" applyFont="1" applyFill="1" applyBorder="1" applyAlignment="1" applyProtection="1">
      <alignment horizontal="right" vertical="center"/>
    </xf>
    <xf numFmtId="41" fontId="10" fillId="0" borderId="13" xfId="0" applyNumberFormat="1" applyFont="1" applyFill="1" applyBorder="1" applyAlignment="1" applyProtection="1">
      <alignment horizontal="right" vertical="center"/>
    </xf>
    <xf numFmtId="37" fontId="7" fillId="0" borderId="0" xfId="0" applyFont="1" applyFill="1" applyBorder="1" applyAlignment="1" applyProtection="1">
      <alignment horizontal="left" vertical="center"/>
    </xf>
    <xf numFmtId="180" fontId="10" fillId="0" borderId="31" xfId="0" applyNumberFormat="1" applyFont="1" applyFill="1" applyBorder="1" applyProtection="1">
      <alignment vertical="center"/>
    </xf>
    <xf numFmtId="37" fontId="10" fillId="0" borderId="0" xfId="0" applyFont="1" applyFill="1" applyAlignment="1">
      <alignment horizontal="right" vertical="center"/>
    </xf>
    <xf numFmtId="177" fontId="10" fillId="0" borderId="2" xfId="0" applyNumberFormat="1" applyFont="1" applyFill="1" applyBorder="1" applyProtection="1">
      <alignment vertical="center"/>
    </xf>
    <xf numFmtId="37" fontId="10" fillId="0" borderId="0" xfId="0" applyFont="1" applyFill="1" applyBorder="1" applyAlignment="1">
      <alignment horizontal="left" vertical="center"/>
    </xf>
    <xf numFmtId="37" fontId="10" fillId="0" borderId="33" xfId="0" applyFont="1" applyFill="1" applyBorder="1" applyAlignment="1" applyProtection="1">
      <alignment horizontal="center" vertical="center"/>
    </xf>
    <xf numFmtId="37" fontId="10" fillId="0" borderId="3" xfId="0" applyFont="1" applyFill="1" applyBorder="1" applyAlignment="1" applyProtection="1">
      <alignment horizontal="left" vertical="center"/>
    </xf>
    <xf numFmtId="181" fontId="10" fillId="0" borderId="24" xfId="0" applyNumberFormat="1" applyFont="1" applyFill="1" applyBorder="1" applyProtection="1">
      <alignment vertical="center"/>
    </xf>
    <xf numFmtId="177" fontId="10" fillId="0" borderId="24" xfId="0" applyNumberFormat="1" applyFont="1" applyFill="1" applyBorder="1" applyProtection="1">
      <alignment vertical="center"/>
    </xf>
    <xf numFmtId="37" fontId="10" fillId="0" borderId="44" xfId="0" applyFont="1" applyFill="1" applyBorder="1" applyProtection="1">
      <alignment vertical="center"/>
    </xf>
    <xf numFmtId="177" fontId="10" fillId="0" borderId="44" xfId="0" applyNumberFormat="1" applyFont="1" applyFill="1" applyBorder="1" applyProtection="1">
      <alignment vertical="center"/>
    </xf>
    <xf numFmtId="37" fontId="10" fillId="0" borderId="25" xfId="0" applyFont="1" applyFill="1" applyBorder="1" applyProtection="1">
      <alignment vertical="center"/>
    </xf>
    <xf numFmtId="177" fontId="10" fillId="0" borderId="27" xfId="0" applyNumberFormat="1" applyFont="1" applyFill="1" applyBorder="1" applyProtection="1">
      <alignment vertical="center"/>
    </xf>
    <xf numFmtId="41" fontId="21" fillId="0" borderId="55" xfId="0" applyNumberFormat="1" applyFont="1" applyFill="1" applyBorder="1" applyProtection="1">
      <alignment vertical="center"/>
    </xf>
    <xf numFmtId="37" fontId="10" fillId="0" borderId="59" xfId="0" applyFont="1" applyFill="1" applyBorder="1" applyProtection="1">
      <alignment vertical="center"/>
    </xf>
    <xf numFmtId="37" fontId="10" fillId="0" borderId="21" xfId="0" applyFont="1" applyFill="1" applyBorder="1" applyProtection="1">
      <alignment vertical="center"/>
    </xf>
    <xf numFmtId="37" fontId="10" fillId="0" borderId="0" xfId="0" applyFont="1" applyFill="1" applyBorder="1" applyAlignment="1" applyProtection="1">
      <alignment vertical="center"/>
      <protection locked="0"/>
    </xf>
    <xf numFmtId="37" fontId="10" fillId="0" borderId="0" xfId="0" applyFont="1" applyFill="1" applyBorder="1" applyAlignment="1">
      <alignment vertical="center"/>
    </xf>
    <xf numFmtId="180" fontId="10" fillId="0" borderId="24" xfId="0" applyNumberFormat="1" applyFont="1" applyFill="1" applyBorder="1" applyProtection="1">
      <alignment vertical="center"/>
    </xf>
    <xf numFmtId="37" fontId="10" fillId="0" borderId="1" xfId="0" applyFont="1" applyBorder="1" applyAlignment="1" applyProtection="1">
      <alignment horizontal="right" vertical="center"/>
    </xf>
    <xf numFmtId="37" fontId="10" fillId="0" borderId="0" xfId="0" applyFont="1" applyFill="1" applyBorder="1" applyAlignment="1" applyProtection="1">
      <alignment horizontal="right" vertical="center"/>
    </xf>
    <xf numFmtId="37" fontId="10" fillId="0" borderId="0" xfId="0" applyFont="1" applyFill="1" applyBorder="1" applyAlignment="1" applyProtection="1">
      <alignment vertical="center"/>
    </xf>
    <xf numFmtId="37" fontId="10" fillId="0" borderId="62" xfId="0" applyFont="1" applyFill="1" applyBorder="1" applyProtection="1">
      <alignment vertical="center"/>
    </xf>
    <xf numFmtId="37" fontId="21" fillId="0" borderId="0" xfId="0" applyFont="1" applyFill="1" applyBorder="1" applyProtection="1">
      <alignment vertical="center"/>
    </xf>
    <xf numFmtId="37" fontId="0" fillId="0" borderId="0" xfId="0" applyFill="1" applyAlignment="1">
      <alignment vertical="center" shrinkToFit="1"/>
    </xf>
    <xf numFmtId="37" fontId="3" fillId="0" borderId="0" xfId="0" applyFont="1" applyFill="1" applyAlignment="1">
      <alignment vertical="center" shrinkToFit="1"/>
    </xf>
    <xf numFmtId="37" fontId="10" fillId="0" borderId="7" xfId="0" applyFont="1" applyFill="1" applyBorder="1" applyAlignment="1" applyProtection="1">
      <alignment vertical="center" shrinkToFit="1"/>
    </xf>
    <xf numFmtId="37" fontId="0" fillId="0" borderId="0" xfId="0" applyFill="1" applyBorder="1" applyAlignment="1">
      <alignment vertical="center" shrinkToFit="1"/>
    </xf>
    <xf numFmtId="37" fontId="3" fillId="0" borderId="0" xfId="0" applyFont="1" applyFill="1" applyBorder="1">
      <alignment vertical="center"/>
    </xf>
    <xf numFmtId="37" fontId="13" fillId="0" borderId="0" xfId="0" applyFont="1" applyFill="1" applyBorder="1" applyProtection="1">
      <alignment vertical="center"/>
      <protection locked="0"/>
    </xf>
    <xf numFmtId="176" fontId="10" fillId="0" borderId="24" xfId="0" applyNumberFormat="1" applyFont="1" applyFill="1" applyBorder="1" applyProtection="1">
      <alignment vertical="center"/>
    </xf>
    <xf numFmtId="37" fontId="10" fillId="0" borderId="41" xfId="0" applyFont="1" applyFill="1" applyBorder="1" applyProtection="1">
      <alignment vertical="center"/>
    </xf>
    <xf numFmtId="176" fontId="10" fillId="0" borderId="33" xfId="0" applyNumberFormat="1" applyFont="1" applyFill="1" applyBorder="1" applyProtection="1">
      <alignment vertical="center"/>
    </xf>
    <xf numFmtId="41" fontId="21" fillId="0" borderId="7" xfId="0" applyNumberFormat="1" applyFont="1" applyFill="1" applyBorder="1" applyProtection="1">
      <alignment vertical="center"/>
    </xf>
    <xf numFmtId="37" fontId="11" fillId="0" borderId="77" xfId="0" applyFont="1" applyFill="1" applyBorder="1" applyAlignment="1" applyProtection="1">
      <alignment horizontal="center" vertical="center"/>
    </xf>
    <xf numFmtId="37" fontId="11" fillId="0" borderId="77" xfId="0" applyFont="1" applyFill="1" applyBorder="1" applyAlignment="1" applyProtection="1">
      <alignment horizontal="center" vertical="center" wrapText="1"/>
    </xf>
    <xf numFmtId="37" fontId="11" fillId="0" borderId="77" xfId="0" applyFont="1" applyFill="1" applyBorder="1" applyAlignment="1" applyProtection="1">
      <alignment horizontal="center" vertical="center"/>
      <protection locked="0"/>
    </xf>
    <xf numFmtId="37" fontId="11" fillId="0" borderId="84" xfId="0" applyFont="1" applyFill="1" applyBorder="1" applyAlignment="1" applyProtection="1">
      <alignment horizontal="center" vertical="center" wrapText="1"/>
      <protection locked="0"/>
    </xf>
    <xf numFmtId="37" fontId="11" fillId="0" borderId="3" xfId="0" applyFont="1" applyFill="1" applyBorder="1" applyProtection="1">
      <alignment vertical="center"/>
    </xf>
    <xf numFmtId="37" fontId="18" fillId="0" borderId="3" xfId="0" applyFont="1" applyFill="1" applyBorder="1" applyProtection="1">
      <alignment vertical="center"/>
    </xf>
    <xf numFmtId="37" fontId="10" fillId="0" borderId="26" xfId="0" applyFont="1" applyFill="1" applyBorder="1" applyProtection="1">
      <alignment vertical="center"/>
    </xf>
    <xf numFmtId="37" fontId="11" fillId="0" borderId="80" xfId="0" applyFont="1" applyFill="1" applyBorder="1" applyAlignment="1" applyProtection="1">
      <alignment horizontal="center" vertical="center" wrapText="1"/>
    </xf>
    <xf numFmtId="37" fontId="11" fillId="0" borderId="85" xfId="0" applyFont="1" applyFill="1" applyBorder="1" applyAlignment="1" applyProtection="1">
      <alignment horizontal="center" vertical="center"/>
    </xf>
    <xf numFmtId="37" fontId="13" fillId="0" borderId="0" xfId="0" applyFont="1" applyBorder="1" applyProtection="1">
      <alignment vertical="center"/>
      <protection locked="0"/>
    </xf>
    <xf numFmtId="37" fontId="17" fillId="0" borderId="0" xfId="0" applyFont="1" applyFill="1" applyBorder="1" applyProtection="1">
      <alignment vertical="center"/>
    </xf>
    <xf numFmtId="37" fontId="11" fillId="2" borderId="83" xfId="0" applyFont="1" applyFill="1" applyBorder="1" applyAlignment="1" applyProtection="1">
      <alignment horizontal="center" vertical="center"/>
    </xf>
    <xf numFmtId="37" fontId="11" fillId="2" borderId="77" xfId="0" applyFont="1" applyFill="1" applyBorder="1" applyAlignment="1" applyProtection="1">
      <alignment horizontal="center" vertical="center"/>
    </xf>
    <xf numFmtId="37" fontId="11" fillId="2" borderId="77" xfId="0" applyFont="1" applyFill="1" applyBorder="1" applyAlignment="1" applyProtection="1">
      <alignment horizontal="center" vertical="center" wrapText="1"/>
    </xf>
    <xf numFmtId="37" fontId="11" fillId="2" borderId="77" xfId="0" applyFont="1" applyFill="1" applyBorder="1" applyAlignment="1" applyProtection="1">
      <alignment horizontal="center" vertical="center"/>
      <protection locked="0"/>
    </xf>
    <xf numFmtId="37" fontId="11" fillId="2" borderId="84" xfId="0" applyFont="1" applyFill="1" applyBorder="1" applyAlignment="1" applyProtection="1">
      <alignment horizontal="center" vertical="center" wrapText="1"/>
      <protection locked="0"/>
    </xf>
    <xf numFmtId="37" fontId="11" fillId="2" borderId="3" xfId="0" applyFont="1" applyFill="1" applyBorder="1" applyProtection="1">
      <alignment vertical="center"/>
    </xf>
    <xf numFmtId="37" fontId="18" fillId="2" borderId="3" xfId="0" applyFont="1" applyFill="1" applyBorder="1" applyProtection="1">
      <alignment vertical="center"/>
    </xf>
    <xf numFmtId="37" fontId="11" fillId="2" borderId="14" xfId="0" applyFont="1" applyFill="1" applyBorder="1" applyProtection="1">
      <alignment vertical="center"/>
    </xf>
    <xf numFmtId="37" fontId="8" fillId="0" borderId="0" xfId="0" applyFont="1" applyFill="1" applyBorder="1" applyProtection="1">
      <alignment vertical="center"/>
      <protection locked="0"/>
    </xf>
    <xf numFmtId="37" fontId="3" fillId="0" borderId="0" xfId="0" applyFont="1" applyFill="1" applyBorder="1" applyAlignment="1" applyProtection="1">
      <alignment horizontal="right" vertical="top"/>
    </xf>
    <xf numFmtId="37" fontId="10" fillId="0" borderId="86" xfId="0" applyFont="1" applyFill="1" applyBorder="1" applyAlignment="1" applyProtection="1">
      <alignment horizontal="left" vertical="center"/>
    </xf>
    <xf numFmtId="37" fontId="10" fillId="0" borderId="81" xfId="0" applyFont="1" applyFill="1" applyBorder="1" applyAlignment="1" applyProtection="1">
      <alignment horizontal="center" vertical="center"/>
    </xf>
    <xf numFmtId="37" fontId="10" fillId="0" borderId="81" xfId="0" applyFont="1" applyFill="1" applyBorder="1" applyProtection="1">
      <alignment vertical="center"/>
    </xf>
    <xf numFmtId="37" fontId="10" fillId="0" borderId="82" xfId="0" applyFont="1" applyFill="1" applyBorder="1" applyProtection="1">
      <alignment vertical="center"/>
    </xf>
    <xf numFmtId="37" fontId="10" fillId="0" borderId="33" xfId="0" applyFont="1" applyFill="1" applyBorder="1" applyAlignment="1" applyProtection="1">
      <alignment horizontal="center" vertical="center"/>
    </xf>
    <xf numFmtId="37" fontId="10" fillId="2" borderId="28" xfId="0" applyFont="1" applyFill="1" applyBorder="1" applyAlignment="1">
      <alignment horizontal="center" vertical="center"/>
    </xf>
    <xf numFmtId="37" fontId="10" fillId="2" borderId="30" xfId="0" applyFont="1" applyFill="1" applyBorder="1" applyAlignment="1">
      <alignment horizontal="center" vertical="center"/>
    </xf>
    <xf numFmtId="37" fontId="11" fillId="0" borderId="0" xfId="0" applyFont="1" applyFill="1" applyBorder="1" applyProtection="1">
      <alignment vertical="center"/>
      <protection locked="0"/>
    </xf>
    <xf numFmtId="180" fontId="10" fillId="0" borderId="0" xfId="0" applyNumberFormat="1" applyFont="1" applyFill="1" applyBorder="1" applyProtection="1">
      <alignment vertical="center"/>
    </xf>
    <xf numFmtId="37" fontId="11" fillId="0" borderId="37" xfId="0" applyFont="1" applyFill="1" applyBorder="1" applyAlignment="1" applyProtection="1">
      <alignment horizontal="center" vertical="center"/>
      <protection locked="0"/>
    </xf>
    <xf numFmtId="37" fontId="18" fillId="0" borderId="46" xfId="0" applyFont="1" applyFill="1" applyBorder="1" applyAlignment="1" applyProtection="1">
      <alignment horizontal="center" vertical="center"/>
      <protection locked="0"/>
    </xf>
    <xf numFmtId="37" fontId="18" fillId="0" borderId="24" xfId="0" applyFont="1" applyFill="1" applyBorder="1" applyAlignment="1" applyProtection="1">
      <alignment horizontal="center" vertical="center"/>
      <protection locked="0"/>
    </xf>
    <xf numFmtId="37" fontId="18" fillId="0" borderId="33" xfId="0" applyFont="1" applyFill="1" applyBorder="1" applyAlignment="1" applyProtection="1">
      <alignment horizontal="center" vertical="center"/>
      <protection locked="0"/>
    </xf>
    <xf numFmtId="37" fontId="11" fillId="0" borderId="3" xfId="0" applyFont="1" applyFill="1" applyBorder="1" applyAlignment="1" applyProtection="1">
      <alignment horizontal="center" vertical="center"/>
    </xf>
    <xf numFmtId="37" fontId="18" fillId="0" borderId="0" xfId="0" applyFont="1" applyFill="1" applyBorder="1" applyProtection="1">
      <alignment vertical="center"/>
      <protection locked="0"/>
    </xf>
    <xf numFmtId="37" fontId="11" fillId="0" borderId="41" xfId="0" applyFont="1" applyFill="1" applyBorder="1" applyProtection="1">
      <alignment vertical="center"/>
    </xf>
    <xf numFmtId="37" fontId="11" fillId="0" borderId="87" xfId="0" applyFont="1" applyFill="1" applyBorder="1" applyProtection="1">
      <alignment vertical="center"/>
    </xf>
    <xf numFmtId="37" fontId="11" fillId="0" borderId="14" xfId="0" applyFont="1" applyFill="1" applyBorder="1" applyProtection="1">
      <alignment vertical="center"/>
    </xf>
    <xf numFmtId="37" fontId="11" fillId="0" borderId="39" xfId="0" applyFont="1" applyFill="1" applyBorder="1" applyProtection="1">
      <alignment vertical="center"/>
    </xf>
    <xf numFmtId="37" fontId="11" fillId="0" borderId="89" xfId="0" applyFont="1" applyFill="1" applyBorder="1" applyProtection="1">
      <alignment vertical="center"/>
    </xf>
    <xf numFmtId="179" fontId="10" fillId="0" borderId="90" xfId="0" applyNumberFormat="1" applyFont="1" applyFill="1" applyBorder="1" applyProtection="1">
      <alignment vertical="center"/>
    </xf>
    <xf numFmtId="41" fontId="21" fillId="0" borderId="91" xfId="0" applyNumberFormat="1" applyFont="1" applyFill="1" applyBorder="1" applyProtection="1">
      <alignment vertical="center"/>
    </xf>
    <xf numFmtId="37" fontId="10" fillId="0" borderId="87" xfId="0" applyFont="1" applyFill="1" applyBorder="1" applyProtection="1">
      <alignment vertical="center"/>
    </xf>
    <xf numFmtId="37" fontId="10" fillId="3" borderId="0" xfId="0" applyFont="1" applyFill="1" applyBorder="1" applyProtection="1">
      <alignment vertical="center"/>
    </xf>
    <xf numFmtId="41" fontId="10" fillId="0" borderId="55" xfId="0" applyNumberFormat="1" applyFont="1" applyFill="1" applyBorder="1" applyProtection="1">
      <alignment vertical="center"/>
    </xf>
    <xf numFmtId="41" fontId="10" fillId="0" borderId="2" xfId="0" applyNumberFormat="1" applyFont="1" applyFill="1" applyBorder="1" applyProtection="1">
      <alignment vertical="center"/>
    </xf>
    <xf numFmtId="41" fontId="10" fillId="0" borderId="9" xfId="0" applyNumberFormat="1" applyFont="1" applyFill="1" applyBorder="1" applyProtection="1">
      <alignment vertical="center"/>
    </xf>
    <xf numFmtId="41" fontId="10" fillId="0" borderId="7" xfId="0" applyNumberFormat="1" applyFont="1" applyFill="1" applyBorder="1" applyProtection="1">
      <alignment vertical="center"/>
    </xf>
    <xf numFmtId="37" fontId="10" fillId="0" borderId="31" xfId="0" applyFont="1" applyFill="1" applyBorder="1" applyProtection="1">
      <alignment vertical="center"/>
    </xf>
    <xf numFmtId="37" fontId="10" fillId="0" borderId="24" xfId="0" applyFont="1" applyFill="1" applyBorder="1" applyProtection="1">
      <alignment vertical="center"/>
    </xf>
    <xf numFmtId="41" fontId="10" fillId="0" borderId="47" xfId="0" applyNumberFormat="1" applyFont="1" applyFill="1" applyBorder="1" applyProtection="1">
      <alignment vertical="center"/>
    </xf>
    <xf numFmtId="37" fontId="10" fillId="0" borderId="33" xfId="0" applyFont="1" applyFill="1" applyBorder="1" applyProtection="1">
      <alignment vertical="center"/>
    </xf>
    <xf numFmtId="41" fontId="21" fillId="0" borderId="98" xfId="0" applyNumberFormat="1" applyFont="1" applyFill="1" applyBorder="1" applyProtection="1">
      <alignment vertical="center"/>
    </xf>
    <xf numFmtId="177" fontId="10" fillId="0" borderId="25" xfId="0" applyNumberFormat="1" applyFont="1" applyFill="1" applyBorder="1" applyProtection="1">
      <alignment vertical="center"/>
    </xf>
    <xf numFmtId="41" fontId="23" fillId="0" borderId="2" xfId="0" applyNumberFormat="1" applyFont="1" applyFill="1" applyBorder="1" applyProtection="1">
      <alignment vertical="center"/>
    </xf>
    <xf numFmtId="41" fontId="23" fillId="0" borderId="24" xfId="0" applyNumberFormat="1" applyFont="1" applyFill="1" applyBorder="1" applyProtection="1">
      <alignment vertical="center"/>
    </xf>
    <xf numFmtId="37" fontId="23" fillId="0" borderId="25" xfId="0" applyFont="1" applyFill="1" applyBorder="1" applyProtection="1">
      <alignment vertical="center"/>
    </xf>
    <xf numFmtId="37" fontId="23" fillId="0" borderId="26" xfId="0" applyFont="1" applyFill="1" applyBorder="1" applyProtection="1">
      <alignment vertical="center"/>
    </xf>
    <xf numFmtId="37" fontId="23" fillId="0" borderId="27" xfId="0" applyFont="1" applyFill="1" applyBorder="1" applyProtection="1">
      <alignment vertical="center"/>
    </xf>
    <xf numFmtId="41" fontId="23" fillId="0" borderId="25" xfId="0" applyNumberFormat="1" applyFont="1" applyFill="1" applyBorder="1" applyProtection="1">
      <alignment vertical="center"/>
    </xf>
    <xf numFmtId="41" fontId="23" fillId="0" borderId="27" xfId="0" applyNumberFormat="1" applyFont="1" applyFill="1" applyBorder="1" applyProtection="1">
      <alignment vertical="center"/>
    </xf>
    <xf numFmtId="37" fontId="23" fillId="0" borderId="7" xfId="0" applyFont="1" applyFill="1" applyBorder="1" applyProtection="1">
      <alignment vertical="center"/>
      <protection locked="0"/>
    </xf>
    <xf numFmtId="178" fontId="23" fillId="0" borderId="7" xfId="0" applyNumberFormat="1" applyFont="1" applyFill="1" applyBorder="1" applyProtection="1">
      <alignment vertical="center"/>
      <protection locked="0"/>
    </xf>
    <xf numFmtId="37" fontId="23" fillId="0" borderId="2" xfId="0" applyFont="1" applyFill="1" applyBorder="1" applyProtection="1">
      <alignment vertical="center"/>
    </xf>
    <xf numFmtId="37" fontId="23" fillId="0" borderId="9" xfId="0" applyFont="1" applyFill="1" applyBorder="1" applyProtection="1">
      <alignment vertical="center"/>
    </xf>
    <xf numFmtId="37" fontId="23" fillId="0" borderId="24" xfId="0" applyFont="1" applyFill="1" applyBorder="1" applyProtection="1">
      <alignment vertical="center"/>
    </xf>
    <xf numFmtId="37" fontId="23" fillId="0" borderId="5" xfId="0" applyFont="1" applyFill="1" applyBorder="1" applyProtection="1">
      <alignment vertical="center"/>
      <protection locked="0"/>
    </xf>
    <xf numFmtId="178" fontId="23" fillId="0" borderId="33" xfId="0" applyNumberFormat="1" applyFont="1" applyFill="1" applyBorder="1" applyProtection="1">
      <alignment vertical="center"/>
      <protection locked="0"/>
    </xf>
    <xf numFmtId="180" fontId="23" fillId="0" borderId="7" xfId="0" applyNumberFormat="1" applyFont="1" applyFill="1" applyBorder="1" applyProtection="1">
      <alignment vertical="center"/>
    </xf>
    <xf numFmtId="41" fontId="23" fillId="0" borderId="31" xfId="0" applyNumberFormat="1" applyFont="1" applyFill="1" applyBorder="1" applyProtection="1">
      <alignment vertical="center"/>
    </xf>
    <xf numFmtId="37" fontId="23" fillId="0" borderId="7" xfId="0" applyFont="1" applyFill="1" applyBorder="1" applyProtection="1">
      <alignment vertical="center"/>
    </xf>
    <xf numFmtId="177" fontId="23" fillId="0" borderId="7" xfId="0" applyNumberFormat="1" applyFont="1" applyFill="1" applyBorder="1" applyProtection="1">
      <alignment vertical="center"/>
      <protection locked="0"/>
    </xf>
    <xf numFmtId="178" fontId="23" fillId="0" borderId="24" xfId="0" applyNumberFormat="1" applyFont="1" applyFill="1" applyBorder="1" applyAlignment="1" applyProtection="1">
      <alignment horizontal="right" vertical="center"/>
      <protection locked="0"/>
    </xf>
    <xf numFmtId="178" fontId="23" fillId="0" borderId="60" xfId="0" applyNumberFormat="1" applyFont="1" applyFill="1" applyBorder="1" applyProtection="1">
      <alignment vertical="center"/>
      <protection locked="0"/>
    </xf>
    <xf numFmtId="178" fontId="23" fillId="0" borderId="88" xfId="0" applyNumberFormat="1" applyFont="1" applyFill="1" applyBorder="1" applyProtection="1">
      <alignment vertical="center"/>
      <protection locked="0"/>
    </xf>
    <xf numFmtId="177" fontId="23" fillId="0" borderId="32" xfId="0" applyNumberFormat="1" applyFont="1" applyFill="1" applyBorder="1" applyProtection="1">
      <alignment vertical="center"/>
    </xf>
    <xf numFmtId="37" fontId="23" fillId="0" borderId="32" xfId="0" applyFont="1" applyFill="1" applyBorder="1" applyProtection="1">
      <alignment vertical="center"/>
    </xf>
    <xf numFmtId="177" fontId="23" fillId="0" borderId="31" xfId="0" applyNumberFormat="1" applyFont="1" applyFill="1" applyBorder="1" applyProtection="1">
      <alignment vertical="center"/>
    </xf>
    <xf numFmtId="177" fontId="23" fillId="0" borderId="7" xfId="0" applyNumberFormat="1" applyFont="1" applyFill="1" applyBorder="1" applyAlignment="1" applyProtection="1">
      <alignment horizontal="right" vertical="center"/>
    </xf>
    <xf numFmtId="178" fontId="23" fillId="0" borderId="7" xfId="0" applyNumberFormat="1" applyFont="1" applyFill="1" applyBorder="1" applyProtection="1">
      <alignment vertical="center"/>
    </xf>
    <xf numFmtId="178" fontId="23" fillId="0" borderId="24" xfId="0" applyNumberFormat="1" applyFont="1" applyFill="1" applyBorder="1" applyProtection="1">
      <alignment vertical="center"/>
    </xf>
    <xf numFmtId="177" fontId="23" fillId="0" borderId="7" xfId="0" applyNumberFormat="1" applyFont="1" applyFill="1" applyBorder="1" applyProtection="1">
      <alignment vertical="center"/>
    </xf>
    <xf numFmtId="177" fontId="23" fillId="0" borderId="24" xfId="0" applyNumberFormat="1" applyFont="1" applyFill="1" applyBorder="1" applyProtection="1">
      <alignment vertical="center"/>
    </xf>
    <xf numFmtId="177" fontId="23" fillId="0" borderId="60" xfId="0" applyNumberFormat="1" applyFont="1" applyFill="1" applyBorder="1" applyProtection="1">
      <alignment vertical="center"/>
    </xf>
    <xf numFmtId="177" fontId="23" fillId="0" borderId="60" xfId="0" applyNumberFormat="1" applyFont="1" applyFill="1" applyBorder="1" applyProtection="1">
      <alignment vertical="center"/>
      <protection locked="0"/>
    </xf>
    <xf numFmtId="37" fontId="23" fillId="0" borderId="60" xfId="0" applyFont="1" applyFill="1" applyBorder="1" applyProtection="1">
      <alignment vertical="center"/>
      <protection locked="0"/>
    </xf>
    <xf numFmtId="37" fontId="23" fillId="0" borderId="60" xfId="0" applyFont="1" applyFill="1" applyBorder="1" applyProtection="1">
      <alignment vertical="center"/>
    </xf>
    <xf numFmtId="177" fontId="23" fillId="0" borderId="88" xfId="0" applyNumberFormat="1" applyFont="1" applyFill="1" applyBorder="1" applyProtection="1">
      <alignment vertical="center"/>
    </xf>
    <xf numFmtId="37" fontId="23" fillId="0" borderId="59" xfId="0" applyNumberFormat="1" applyFont="1" applyFill="1" applyBorder="1" applyProtection="1">
      <alignment vertical="center"/>
    </xf>
    <xf numFmtId="37" fontId="23" fillId="0" borderId="31" xfId="0" applyNumberFormat="1" applyFont="1" applyFill="1" applyBorder="1" applyProtection="1">
      <alignment vertical="center"/>
    </xf>
    <xf numFmtId="37" fontId="23" fillId="0" borderId="2" xfId="0" applyNumberFormat="1" applyFont="1" applyFill="1" applyBorder="1" applyProtection="1">
      <alignment vertical="center"/>
    </xf>
    <xf numFmtId="37" fontId="23" fillId="0" borderId="9" xfId="0" applyNumberFormat="1" applyFont="1" applyFill="1" applyBorder="1" applyProtection="1">
      <alignment vertical="center"/>
    </xf>
    <xf numFmtId="37" fontId="23" fillId="0" borderId="47" xfId="0" applyNumberFormat="1" applyFont="1" applyFill="1" applyBorder="1" applyProtection="1">
      <alignment vertical="center"/>
    </xf>
    <xf numFmtId="37" fontId="23" fillId="0" borderId="25" xfId="0" applyNumberFormat="1" applyFont="1" applyFill="1" applyBorder="1" applyProtection="1">
      <alignment vertical="center"/>
    </xf>
    <xf numFmtId="37" fontId="23" fillId="0" borderId="27" xfId="0" applyNumberFormat="1" applyFont="1" applyFill="1" applyBorder="1" applyProtection="1">
      <alignment vertical="center"/>
    </xf>
    <xf numFmtId="41" fontId="23" fillId="2" borderId="2" xfId="0" applyNumberFormat="1" applyFont="1" applyFill="1" applyBorder="1" applyProtection="1">
      <alignment vertical="center"/>
    </xf>
    <xf numFmtId="37" fontId="23" fillId="3" borderId="12" xfId="0" applyFont="1" applyFill="1" applyBorder="1" applyProtection="1">
      <alignment vertical="center"/>
    </xf>
    <xf numFmtId="37" fontId="23" fillId="3" borderId="11" xfId="0" applyFont="1" applyFill="1" applyBorder="1" applyProtection="1">
      <alignment vertical="center"/>
    </xf>
    <xf numFmtId="41" fontId="23" fillId="2" borderId="34" xfId="0" applyNumberFormat="1" applyFont="1" applyFill="1" applyBorder="1" applyProtection="1">
      <alignment vertical="center"/>
    </xf>
    <xf numFmtId="41" fontId="23" fillId="2" borderId="9" xfId="0" applyNumberFormat="1" applyFont="1" applyFill="1" applyBorder="1" applyProtection="1">
      <alignment vertical="center"/>
    </xf>
    <xf numFmtId="37" fontId="23" fillId="3" borderId="35" xfId="0" applyFont="1" applyFill="1" applyBorder="1" applyProtection="1">
      <alignment vertical="center"/>
    </xf>
    <xf numFmtId="41" fontId="23" fillId="3" borderId="59" xfId="0" applyNumberFormat="1" applyFont="1" applyFill="1" applyBorder="1" applyProtection="1">
      <alignment vertical="center"/>
    </xf>
    <xf numFmtId="41" fontId="23" fillId="3" borderId="62" xfId="0" applyNumberFormat="1" applyFont="1" applyFill="1" applyBorder="1" applyProtection="1">
      <alignment vertical="center"/>
    </xf>
    <xf numFmtId="41" fontId="23" fillId="3" borderId="32" xfId="0" applyNumberFormat="1" applyFont="1" applyFill="1" applyBorder="1" applyProtection="1">
      <alignment vertical="center"/>
    </xf>
    <xf numFmtId="41" fontId="23" fillId="3" borderId="71" xfId="0" applyNumberFormat="1" applyFont="1" applyFill="1" applyBorder="1" applyProtection="1">
      <alignment vertical="center"/>
    </xf>
    <xf numFmtId="41" fontId="23" fillId="2" borderId="7" xfId="0" applyNumberFormat="1" applyFont="1" applyFill="1" applyBorder="1" applyProtection="1">
      <alignment vertical="center"/>
      <protection locked="0"/>
    </xf>
    <xf numFmtId="41" fontId="23" fillId="2" borderId="69" xfId="0" applyNumberFormat="1" applyFont="1" applyFill="1" applyBorder="1" applyProtection="1">
      <alignment vertical="center"/>
    </xf>
    <xf numFmtId="37" fontId="23" fillId="2" borderId="12" xfId="0" applyFont="1" applyFill="1" applyBorder="1" applyProtection="1">
      <alignment vertical="center"/>
    </xf>
    <xf numFmtId="37" fontId="23" fillId="2" borderId="11" xfId="0" applyFont="1" applyFill="1" applyBorder="1" applyProtection="1">
      <alignment vertical="center"/>
    </xf>
    <xf numFmtId="37" fontId="23" fillId="2" borderId="15" xfId="0" applyFont="1" applyFill="1" applyBorder="1" applyProtection="1">
      <alignment vertical="center"/>
      <protection locked="0"/>
    </xf>
    <xf numFmtId="37" fontId="23" fillId="2" borderId="72" xfId="0" applyFont="1" applyFill="1" applyBorder="1" applyProtection="1">
      <alignment vertical="center"/>
    </xf>
    <xf numFmtId="37" fontId="10" fillId="0" borderId="0" xfId="0" applyFont="1" applyFill="1" applyBorder="1" applyAlignment="1">
      <alignment horizontal="center" vertical="center"/>
    </xf>
    <xf numFmtId="37" fontId="10" fillId="2" borderId="2" xfId="0" applyFont="1" applyFill="1" applyBorder="1" applyAlignment="1" applyProtection="1">
      <alignment horizontal="center" vertical="center"/>
    </xf>
    <xf numFmtId="3" fontId="7" fillId="0" borderId="0" xfId="10" applyNumberFormat="1" applyFont="1" applyFill="1"/>
    <xf numFmtId="3" fontId="25" fillId="0" borderId="0" xfId="10" applyNumberFormat="1" applyFont="1" applyProtection="1">
      <protection locked="0"/>
    </xf>
    <xf numFmtId="3" fontId="25" fillId="2" borderId="40" xfId="10" applyNumberFormat="1" applyFont="1" applyFill="1" applyBorder="1"/>
    <xf numFmtId="3" fontId="25" fillId="2" borderId="37" xfId="10" applyNumberFormat="1" applyFont="1" applyFill="1" applyBorder="1" applyAlignment="1">
      <alignment horizontal="center"/>
    </xf>
    <xf numFmtId="3" fontId="25" fillId="2" borderId="37" xfId="10" applyNumberFormat="1" applyFont="1" applyFill="1" applyBorder="1"/>
    <xf numFmtId="3" fontId="26" fillId="2" borderId="37" xfId="10" applyNumberFormat="1" applyFont="1" applyFill="1" applyBorder="1" applyAlignment="1">
      <alignment horizontal="distributed"/>
    </xf>
    <xf numFmtId="3" fontId="25" fillId="2" borderId="46" xfId="10" applyNumberFormat="1" applyFont="1" applyFill="1" applyBorder="1" applyAlignment="1">
      <alignment horizontal="center"/>
    </xf>
    <xf numFmtId="3" fontId="25" fillId="0" borderId="0" xfId="10" applyNumberFormat="1" applyFont="1" applyBorder="1"/>
    <xf numFmtId="3" fontId="25" fillId="2" borderId="3" xfId="10" applyNumberFormat="1" applyFont="1" applyFill="1" applyBorder="1" applyAlignment="1">
      <alignment horizontal="center" vertical="center"/>
    </xf>
    <xf numFmtId="3" fontId="25" fillId="2" borderId="7" xfId="10" applyNumberFormat="1" applyFont="1" applyFill="1" applyBorder="1" applyAlignment="1">
      <alignment horizontal="center" vertical="center"/>
    </xf>
    <xf numFmtId="3" fontId="25" fillId="2" borderId="7" xfId="10" applyNumberFormat="1" applyFont="1" applyFill="1" applyBorder="1" applyAlignment="1">
      <alignment vertical="center"/>
    </xf>
    <xf numFmtId="3" fontId="26" fillId="2" borderId="7" xfId="10" applyNumberFormat="1" applyFont="1" applyFill="1" applyBorder="1" applyAlignment="1">
      <alignment horizontal="distributed" vertical="center"/>
    </xf>
    <xf numFmtId="3" fontId="25" fillId="2" borderId="24" xfId="10" applyNumberFormat="1" applyFont="1" applyFill="1" applyBorder="1" applyAlignment="1">
      <alignment horizontal="center" vertical="center"/>
    </xf>
    <xf numFmtId="3" fontId="25" fillId="2" borderId="3" xfId="10" applyNumberFormat="1" applyFont="1" applyFill="1" applyBorder="1" applyAlignment="1">
      <alignment vertical="top"/>
    </xf>
    <xf numFmtId="3" fontId="25" fillId="2" borderId="7" xfId="10" applyNumberFormat="1" applyFont="1" applyFill="1" applyBorder="1" applyAlignment="1">
      <alignment horizontal="center" vertical="top"/>
    </xf>
    <xf numFmtId="3" fontId="25" fillId="2" borderId="7" xfId="10" applyNumberFormat="1" applyFont="1" applyFill="1" applyBorder="1" applyAlignment="1">
      <alignment vertical="top"/>
    </xf>
    <xf numFmtId="3" fontId="26" fillId="2" borderId="7" xfId="10" applyNumberFormat="1" applyFont="1" applyFill="1" applyBorder="1" applyAlignment="1">
      <alignment horizontal="distributed" vertical="top"/>
    </xf>
    <xf numFmtId="3" fontId="25" fillId="2" borderId="24" xfId="10" applyNumberFormat="1" applyFont="1" applyFill="1" applyBorder="1" applyAlignment="1">
      <alignment horizontal="center" vertical="top"/>
    </xf>
    <xf numFmtId="3" fontId="25" fillId="2" borderId="86" xfId="10" applyNumberFormat="1" applyFont="1" applyFill="1" applyBorder="1" applyAlignment="1">
      <alignment vertical="top"/>
    </xf>
    <xf numFmtId="3" fontId="10" fillId="2" borderId="32" xfId="10" applyNumberFormat="1" applyFont="1" applyFill="1" applyBorder="1" applyAlignment="1">
      <alignment vertical="top"/>
    </xf>
    <xf numFmtId="3" fontId="12" fillId="2" borderId="32" xfId="10" applyNumberFormat="1" applyFont="1" applyFill="1" applyBorder="1" applyAlignment="1">
      <alignment horizontal="distributed" vertical="top"/>
    </xf>
    <xf numFmtId="3" fontId="10" fillId="2" borderId="31" xfId="10" applyNumberFormat="1" applyFont="1" applyFill="1" applyBorder="1" applyAlignment="1">
      <alignment vertical="top"/>
    </xf>
    <xf numFmtId="3" fontId="10" fillId="2" borderId="3" xfId="10" applyNumberFormat="1" applyFont="1" applyFill="1" applyBorder="1" applyAlignment="1">
      <alignment horizontal="distributed"/>
    </xf>
    <xf numFmtId="3" fontId="10" fillId="2" borderId="7" xfId="8" applyNumberFormat="1" applyFont="1" applyFill="1" applyBorder="1"/>
    <xf numFmtId="41" fontId="10" fillId="2" borderId="7" xfId="10" applyNumberFormat="1" applyFont="1" applyFill="1" applyBorder="1"/>
    <xf numFmtId="41" fontId="10" fillId="2" borderId="24" xfId="10" applyNumberFormat="1" applyFont="1" applyFill="1" applyBorder="1"/>
    <xf numFmtId="3" fontId="25" fillId="2" borderId="3" xfId="10" applyNumberFormat="1" applyFont="1" applyFill="1" applyBorder="1" applyAlignment="1">
      <alignment horizontal="center"/>
    </xf>
    <xf numFmtId="3" fontId="25" fillId="2" borderId="3" xfId="10" applyNumberFormat="1" applyFont="1" applyFill="1" applyBorder="1"/>
    <xf numFmtId="3" fontId="25" fillId="2" borderId="3" xfId="10" applyNumberFormat="1" applyFont="1" applyFill="1" applyBorder="1" applyAlignment="1" applyProtection="1">
      <alignment horizontal="distributed"/>
      <protection locked="0"/>
    </xf>
    <xf numFmtId="3" fontId="25" fillId="2" borderId="3" xfId="10" applyNumberFormat="1" applyFont="1" applyFill="1" applyBorder="1" applyAlignment="1">
      <alignment horizontal="distributed"/>
    </xf>
    <xf numFmtId="3" fontId="25" fillId="2" borderId="14" xfId="10" applyNumberFormat="1" applyFont="1" applyFill="1" applyBorder="1" applyAlignment="1">
      <alignment horizontal="distributed"/>
    </xf>
    <xf numFmtId="3" fontId="10" fillId="2" borderId="44" xfId="10" applyNumberFormat="1" applyFont="1" applyFill="1" applyBorder="1"/>
    <xf numFmtId="3" fontId="10" fillId="2" borderId="99" xfId="10" applyNumberFormat="1" applyFont="1" applyFill="1" applyBorder="1"/>
    <xf numFmtId="3" fontId="10" fillId="2" borderId="100" xfId="10" applyNumberFormat="1" applyFont="1" applyFill="1" applyBorder="1"/>
    <xf numFmtId="3" fontId="25" fillId="0" borderId="16" xfId="10" applyNumberFormat="1" applyFont="1" applyBorder="1" applyAlignment="1"/>
    <xf numFmtId="3" fontId="25" fillId="0" borderId="0" xfId="10" applyNumberFormat="1" applyFont="1" applyBorder="1" applyAlignment="1">
      <alignment horizontal="center"/>
    </xf>
    <xf numFmtId="3" fontId="25" fillId="0" borderId="0" xfId="10" applyNumberFormat="1" applyFont="1" applyBorder="1" applyAlignment="1"/>
    <xf numFmtId="37" fontId="19" fillId="0" borderId="0" xfId="0" applyFont="1" applyFill="1" applyProtection="1">
      <alignment vertical="center"/>
    </xf>
    <xf numFmtId="37" fontId="27" fillId="0" borderId="0" xfId="0" applyFont="1" applyFill="1" applyProtection="1">
      <alignment vertical="center"/>
    </xf>
    <xf numFmtId="37" fontId="10" fillId="0" borderId="0" xfId="0" applyFont="1" applyFill="1" applyProtection="1">
      <alignment vertical="center"/>
      <protection locked="0"/>
    </xf>
    <xf numFmtId="37" fontId="10" fillId="2" borderId="103" xfId="0" applyFont="1" applyFill="1" applyBorder="1" applyProtection="1">
      <alignment vertical="center"/>
    </xf>
    <xf numFmtId="37" fontId="10" fillId="2" borderId="104" xfId="0" applyFont="1" applyFill="1" applyBorder="1" applyProtection="1">
      <alignment vertical="center"/>
    </xf>
    <xf numFmtId="37" fontId="10" fillId="2" borderId="105" xfId="0" applyFont="1" applyFill="1" applyBorder="1" applyProtection="1">
      <alignment vertical="center"/>
    </xf>
    <xf numFmtId="37" fontId="10" fillId="2" borderId="106" xfId="0" applyFont="1" applyFill="1" applyBorder="1" applyAlignment="1" applyProtection="1">
      <alignment horizontal="center" vertical="center"/>
    </xf>
    <xf numFmtId="37" fontId="10" fillId="2" borderId="107" xfId="0" applyFont="1" applyFill="1" applyBorder="1" applyAlignment="1">
      <alignment horizontal="center" vertical="center"/>
    </xf>
    <xf numFmtId="37" fontId="10" fillId="2" borderId="108" xfId="0" applyFont="1" applyFill="1" applyBorder="1" applyAlignment="1">
      <alignment horizontal="center" vertical="center"/>
    </xf>
    <xf numFmtId="37" fontId="10" fillId="2" borderId="6" xfId="0" applyFont="1" applyFill="1" applyBorder="1" applyAlignment="1" applyProtection="1">
      <alignment horizontal="center" vertical="center"/>
    </xf>
    <xf numFmtId="37" fontId="10" fillId="2" borderId="109" xfId="0" applyFont="1" applyFill="1" applyBorder="1" applyAlignment="1" applyProtection="1">
      <alignment horizontal="center" vertical="center"/>
    </xf>
    <xf numFmtId="37" fontId="10" fillId="2" borderId="9" xfId="0" applyFont="1" applyFill="1" applyBorder="1" applyAlignment="1" applyProtection="1">
      <alignment horizontal="center" vertical="center"/>
    </xf>
    <xf numFmtId="37" fontId="10" fillId="2" borderId="42" xfId="0" applyFont="1" applyFill="1" applyBorder="1" applyAlignment="1" applyProtection="1">
      <alignment horizontal="center" vertical="center"/>
    </xf>
    <xf numFmtId="37" fontId="10" fillId="2" borderId="111" xfId="0" applyFont="1" applyFill="1" applyBorder="1" applyProtection="1">
      <alignment vertical="center"/>
    </xf>
    <xf numFmtId="37" fontId="10" fillId="2" borderId="113" xfId="0" applyFont="1" applyFill="1" applyBorder="1" applyProtection="1">
      <alignment vertical="center"/>
    </xf>
    <xf numFmtId="37" fontId="10" fillId="2" borderId="52" xfId="0" applyFont="1" applyFill="1" applyBorder="1" applyProtection="1">
      <alignment vertical="center"/>
    </xf>
    <xf numFmtId="37" fontId="10" fillId="2" borderId="114" xfId="0" applyFont="1" applyFill="1" applyBorder="1" applyProtection="1">
      <alignment vertical="center"/>
    </xf>
    <xf numFmtId="37" fontId="12" fillId="0" borderId="0" xfId="0" applyFont="1" applyFill="1" applyProtection="1">
      <alignment vertical="center"/>
    </xf>
    <xf numFmtId="37" fontId="12" fillId="2" borderId="6" xfId="0" applyFont="1" applyFill="1" applyBorder="1" applyProtection="1">
      <alignment vertical="center"/>
    </xf>
    <xf numFmtId="37" fontId="12" fillId="2" borderId="116" xfId="0" applyFont="1" applyFill="1" applyBorder="1" applyProtection="1">
      <alignment vertical="center"/>
    </xf>
    <xf numFmtId="37" fontId="12" fillId="2" borderId="117" xfId="0" applyFont="1" applyFill="1" applyBorder="1" applyProtection="1">
      <alignment vertical="center"/>
    </xf>
    <xf numFmtId="37" fontId="12" fillId="2" borderId="103" xfId="0" applyFont="1" applyFill="1" applyBorder="1" applyAlignment="1" applyProtection="1">
      <alignment horizontal="right" vertical="top"/>
    </xf>
    <xf numFmtId="37" fontId="12" fillId="2" borderId="118" xfId="0" applyFont="1" applyFill="1" applyBorder="1" applyAlignment="1" applyProtection="1">
      <alignment horizontal="right" vertical="top"/>
    </xf>
    <xf numFmtId="37" fontId="12" fillId="2" borderId="119" xfId="0" applyFont="1" applyFill="1" applyBorder="1" applyAlignment="1" applyProtection="1">
      <alignment horizontal="right" vertical="top"/>
    </xf>
    <xf numFmtId="37" fontId="12" fillId="2" borderId="120" xfId="0" applyFont="1" applyFill="1" applyBorder="1" applyAlignment="1" applyProtection="1">
      <alignment vertical="top"/>
    </xf>
    <xf numFmtId="37" fontId="12" fillId="2" borderId="0" xfId="0" applyFont="1" applyFill="1" applyBorder="1" applyAlignment="1" applyProtection="1">
      <alignment vertical="top"/>
    </xf>
    <xf numFmtId="37" fontId="12" fillId="0" borderId="0" xfId="0" applyFont="1" applyFill="1" applyProtection="1">
      <alignment vertical="center"/>
      <protection locked="0"/>
    </xf>
    <xf numFmtId="37" fontId="28" fillId="0" borderId="0" xfId="0" applyFont="1" applyFill="1" applyProtection="1">
      <alignment vertical="center"/>
      <protection locked="0"/>
    </xf>
    <xf numFmtId="37" fontId="10" fillId="2" borderId="0" xfId="0" applyFont="1" applyFill="1" applyAlignment="1" applyProtection="1">
      <alignment horizontal="distributed" vertical="center"/>
    </xf>
    <xf numFmtId="37" fontId="27" fillId="2" borderId="34" xfId="0" applyFont="1" applyFill="1" applyBorder="1" applyProtection="1">
      <alignment vertical="center"/>
    </xf>
    <xf numFmtId="41" fontId="10" fillId="2" borderId="6" xfId="0" applyNumberFormat="1" applyFont="1" applyFill="1" applyBorder="1" applyAlignment="1" applyProtection="1">
      <alignment horizontal="right" vertical="center"/>
    </xf>
    <xf numFmtId="41" fontId="10" fillId="2" borderId="7" xfId="0" applyNumberFormat="1" applyFont="1" applyFill="1" applyBorder="1" applyAlignment="1" applyProtection="1">
      <alignment vertical="center"/>
    </xf>
    <xf numFmtId="41" fontId="10" fillId="2" borderId="120" xfId="0" applyNumberFormat="1" applyFont="1" applyFill="1" applyBorder="1" applyAlignment="1" applyProtection="1">
      <alignment vertical="center"/>
    </xf>
    <xf numFmtId="41" fontId="10" fillId="2" borderId="0" xfId="0" applyNumberFormat="1" applyFont="1" applyFill="1" applyBorder="1" applyAlignment="1" applyProtection="1">
      <alignment vertical="center"/>
    </xf>
    <xf numFmtId="37" fontId="27" fillId="2" borderId="6" xfId="0" applyFont="1" applyFill="1" applyBorder="1" applyProtection="1">
      <alignment vertical="center"/>
    </xf>
    <xf numFmtId="41" fontId="10" fillId="2" borderId="109" xfId="0" applyNumberFormat="1" applyFont="1" applyFill="1" applyBorder="1" applyAlignment="1" applyProtection="1">
      <alignment vertical="center"/>
    </xf>
    <xf numFmtId="37" fontId="10" fillId="0" borderId="0" xfId="0" applyNumberFormat="1" applyFont="1" applyFill="1" applyProtection="1">
      <alignment vertical="center"/>
    </xf>
    <xf numFmtId="37" fontId="10" fillId="2" borderId="0" xfId="0" applyFont="1" applyFill="1" applyAlignment="1" applyProtection="1">
      <alignment horizontal="center" vertical="center"/>
    </xf>
    <xf numFmtId="37" fontId="10" fillId="2" borderId="34" xfId="0" applyFont="1" applyFill="1" applyBorder="1" applyProtection="1">
      <alignment vertical="center"/>
    </xf>
    <xf numFmtId="41" fontId="10" fillId="2" borderId="7" xfId="0" applyNumberFormat="1" applyFont="1" applyFill="1" applyBorder="1" applyProtection="1">
      <alignment vertical="center"/>
    </xf>
    <xf numFmtId="41" fontId="10" fillId="2" borderId="7" xfId="0" applyNumberFormat="1" applyFont="1" applyFill="1" applyBorder="1" applyAlignment="1" applyProtection="1">
      <alignment horizontal="right" vertical="center"/>
    </xf>
    <xf numFmtId="41" fontId="10" fillId="2" borderId="109" xfId="0" applyNumberFormat="1" applyFont="1" applyFill="1" applyBorder="1" applyAlignment="1" applyProtection="1">
      <alignment horizontal="right" vertical="center"/>
    </xf>
    <xf numFmtId="41" fontId="10" fillId="2" borderId="120" xfId="0" applyNumberFormat="1" applyFont="1" applyFill="1" applyBorder="1" applyProtection="1">
      <alignment vertical="center"/>
    </xf>
    <xf numFmtId="41" fontId="10" fillId="2" borderId="0" xfId="0" applyNumberFormat="1" applyFont="1" applyFill="1" applyBorder="1" applyProtection="1">
      <alignment vertical="center"/>
    </xf>
    <xf numFmtId="41" fontId="10" fillId="2" borderId="109" xfId="0" applyNumberFormat="1" applyFont="1" applyFill="1" applyBorder="1" applyProtection="1">
      <alignment vertical="center"/>
    </xf>
    <xf numFmtId="3" fontId="25" fillId="2" borderId="0" xfId="10" applyNumberFormat="1" applyFont="1" applyFill="1" applyBorder="1" applyAlignment="1" applyProtection="1">
      <alignment horizontal="distributed"/>
      <protection locked="0"/>
    </xf>
    <xf numFmtId="41" fontId="10" fillId="2" borderId="42" xfId="0" applyNumberFormat="1" applyFont="1" applyFill="1" applyBorder="1" applyProtection="1">
      <alignment vertical="center"/>
    </xf>
    <xf numFmtId="41" fontId="10" fillId="2" borderId="120" xfId="11" applyNumberFormat="1" applyFont="1" applyFill="1" applyBorder="1">
      <alignment vertical="center"/>
    </xf>
    <xf numFmtId="41" fontId="10" fillId="2" borderId="0" xfId="11" applyNumberFormat="1" applyFont="1" applyFill="1">
      <alignment vertical="center"/>
    </xf>
    <xf numFmtId="3" fontId="25" fillId="2" borderId="0" xfId="10" applyNumberFormat="1" applyFont="1" applyFill="1" applyBorder="1" applyAlignment="1">
      <alignment horizontal="distributed"/>
    </xf>
    <xf numFmtId="37" fontId="10" fillId="2" borderId="35" xfId="0" applyFont="1" applyFill="1" applyBorder="1" applyProtection="1">
      <alignment vertical="center"/>
    </xf>
    <xf numFmtId="37" fontId="10" fillId="2" borderId="121" xfId="0" applyFont="1" applyFill="1" applyBorder="1" applyProtection="1">
      <alignment vertical="center"/>
      <protection locked="0"/>
    </xf>
    <xf numFmtId="37" fontId="10" fillId="2" borderId="12" xfId="0" applyFont="1" applyFill="1" applyBorder="1" applyProtection="1">
      <alignment vertical="center"/>
      <protection locked="0"/>
    </xf>
    <xf numFmtId="37" fontId="10" fillId="2" borderId="11" xfId="0" applyFont="1" applyFill="1" applyBorder="1" applyProtection="1">
      <alignment vertical="center"/>
      <protection locked="0"/>
    </xf>
    <xf numFmtId="37" fontId="10" fillId="2" borderId="122" xfId="0" applyFont="1" applyFill="1" applyBorder="1" applyProtection="1">
      <alignment vertical="center"/>
    </xf>
    <xf numFmtId="37" fontId="10" fillId="2" borderId="39" xfId="0" applyFont="1" applyFill="1" applyBorder="1" applyProtection="1">
      <alignment vertical="center"/>
    </xf>
    <xf numFmtId="177" fontId="10" fillId="0" borderId="0" xfId="0" applyNumberFormat="1" applyFont="1" applyFill="1" applyProtection="1">
      <alignment vertical="center"/>
      <protection locked="0"/>
    </xf>
    <xf numFmtId="37" fontId="12" fillId="0" borderId="0" xfId="0" applyFont="1" applyFill="1" applyAlignment="1" applyProtection="1">
      <alignment horizontal="left" vertical="center"/>
    </xf>
    <xf numFmtId="177" fontId="12" fillId="0" borderId="0" xfId="0" applyNumberFormat="1" applyFont="1" applyFill="1" applyProtection="1">
      <alignment vertical="center"/>
      <protection locked="0"/>
    </xf>
    <xf numFmtId="37" fontId="10" fillId="0" borderId="0" xfId="0" applyFont="1" applyProtection="1">
      <alignment vertical="center"/>
      <protection locked="0"/>
    </xf>
    <xf numFmtId="37" fontId="10" fillId="0" borderId="123" xfId="0" applyFont="1" applyBorder="1" applyProtection="1">
      <alignment vertical="center"/>
    </xf>
    <xf numFmtId="37" fontId="10" fillId="2" borderId="106" xfId="0" applyFont="1" applyFill="1" applyBorder="1" applyAlignment="1">
      <alignment horizontal="center" vertical="center"/>
    </xf>
    <xf numFmtId="37" fontId="10" fillId="2" borderId="116" xfId="0" applyFont="1" applyFill="1" applyBorder="1" applyAlignment="1">
      <alignment horizontal="center" vertical="center"/>
    </xf>
    <xf numFmtId="37" fontId="12" fillId="2" borderId="127" xfId="0" applyFont="1" applyFill="1" applyBorder="1" applyAlignment="1" applyProtection="1">
      <alignment vertical="top"/>
    </xf>
    <xf numFmtId="37" fontId="12" fillId="2" borderId="7" xfId="0" applyFont="1" applyFill="1" applyBorder="1" applyAlignment="1" applyProtection="1">
      <alignment horizontal="right" vertical="top"/>
    </xf>
    <xf numFmtId="37" fontId="12" fillId="2" borderId="24" xfId="0" applyFont="1" applyFill="1" applyBorder="1" applyAlignment="1" applyProtection="1">
      <alignment horizontal="right" vertical="top"/>
    </xf>
    <xf numFmtId="37" fontId="12" fillId="0" borderId="0" xfId="0" applyFont="1" applyProtection="1">
      <alignment vertical="center"/>
      <protection locked="0"/>
    </xf>
    <xf numFmtId="37" fontId="28" fillId="0" borderId="0" xfId="0" applyFont="1" applyProtection="1">
      <alignment vertical="center"/>
      <protection locked="0"/>
    </xf>
    <xf numFmtId="37" fontId="12" fillId="0" borderId="0" xfId="0" applyFont="1" applyProtection="1">
      <alignment vertical="center"/>
    </xf>
    <xf numFmtId="41" fontId="10" fillId="2" borderId="123" xfId="0" applyNumberFormat="1" applyFont="1" applyFill="1" applyBorder="1" applyProtection="1">
      <alignment vertical="center"/>
    </xf>
    <xf numFmtId="41" fontId="10" fillId="2" borderId="47" xfId="0" applyNumberFormat="1" applyFont="1" applyFill="1" applyBorder="1" applyProtection="1">
      <alignment vertical="center"/>
    </xf>
    <xf numFmtId="41" fontId="10" fillId="2" borderId="98" xfId="0" applyNumberFormat="1" applyFont="1" applyFill="1" applyBorder="1" applyAlignment="1" applyProtection="1">
      <alignment vertical="center"/>
    </xf>
    <xf numFmtId="37" fontId="10" fillId="0" borderId="0" xfId="0" applyNumberFormat="1" applyFont="1" applyProtection="1">
      <alignment vertical="center"/>
    </xf>
    <xf numFmtId="37" fontId="10" fillId="2" borderId="47" xfId="0" applyFont="1" applyFill="1" applyBorder="1" applyAlignment="1" applyProtection="1">
      <alignment horizontal="right" vertical="center"/>
    </xf>
    <xf numFmtId="37" fontId="10" fillId="2" borderId="24" xfId="0" applyFont="1" applyFill="1" applyBorder="1" applyProtection="1">
      <alignment vertical="center"/>
    </xf>
    <xf numFmtId="41" fontId="10" fillId="2" borderId="2" xfId="0" applyNumberFormat="1" applyFont="1" applyFill="1" applyBorder="1" applyAlignment="1" applyProtection="1">
      <alignment vertical="center"/>
    </xf>
    <xf numFmtId="41" fontId="10" fillId="2" borderId="24" xfId="0" applyNumberFormat="1" applyFont="1" applyFill="1" applyBorder="1" applyAlignment="1" applyProtection="1">
      <alignment vertical="center"/>
    </xf>
    <xf numFmtId="37" fontId="10" fillId="2" borderId="12" xfId="0" applyFont="1" applyFill="1" applyBorder="1" applyProtection="1">
      <alignment vertical="center"/>
    </xf>
    <xf numFmtId="37" fontId="10" fillId="2" borderId="13" xfId="0" applyFont="1" applyFill="1" applyBorder="1" applyProtection="1">
      <alignment vertical="center"/>
    </xf>
    <xf numFmtId="37" fontId="29" fillId="0" borderId="0" xfId="0" applyFont="1" applyAlignment="1" applyProtection="1">
      <alignment vertical="center"/>
    </xf>
    <xf numFmtId="37" fontId="30" fillId="0" borderId="0" xfId="0" applyFont="1" applyFill="1" applyProtection="1">
      <alignment vertical="center"/>
    </xf>
    <xf numFmtId="37" fontId="10" fillId="0" borderId="0" xfId="0" applyFont="1" applyFill="1" applyAlignment="1" applyProtection="1">
      <alignment horizontal="right" vertical="center"/>
    </xf>
    <xf numFmtId="37" fontId="10" fillId="0" borderId="39" xfId="0" applyFont="1" applyFill="1" applyBorder="1" applyProtection="1">
      <alignment vertical="center"/>
    </xf>
    <xf numFmtId="37" fontId="10" fillId="0" borderId="39" xfId="0" applyFont="1" applyFill="1" applyBorder="1" applyAlignment="1" applyProtection="1">
      <alignment horizontal="right" vertical="center"/>
    </xf>
    <xf numFmtId="37" fontId="10" fillId="2" borderId="130" xfId="0" applyFont="1" applyFill="1" applyBorder="1" applyAlignment="1" applyProtection="1">
      <alignment horizontal="center" vertical="center"/>
    </xf>
    <xf numFmtId="37" fontId="10" fillId="2" borderId="131" xfId="0" applyFont="1" applyFill="1" applyBorder="1" applyAlignment="1">
      <alignment horizontal="center" vertical="center"/>
    </xf>
    <xf numFmtId="37" fontId="10" fillId="2" borderId="0" xfId="0" applyFont="1" applyFill="1" applyBorder="1" applyAlignment="1">
      <alignment horizontal="center" vertical="center"/>
    </xf>
    <xf numFmtId="37" fontId="10" fillId="2" borderId="47" xfId="0" applyFont="1" applyFill="1" applyBorder="1" applyAlignment="1">
      <alignment horizontal="center" vertical="center"/>
    </xf>
    <xf numFmtId="37" fontId="10" fillId="2" borderId="132" xfId="0" applyFont="1" applyFill="1" applyBorder="1" applyAlignment="1" applyProtection="1">
      <alignment horizontal="center" vertical="center"/>
    </xf>
    <xf numFmtId="37" fontId="10" fillId="2" borderId="123" xfId="0" applyFont="1" applyFill="1" applyBorder="1" applyAlignment="1" applyProtection="1">
      <alignment horizontal="center" vertical="center"/>
    </xf>
    <xf numFmtId="37" fontId="10" fillId="2" borderId="0" xfId="0" applyFont="1" applyFill="1" applyBorder="1" applyAlignment="1" applyProtection="1">
      <alignment horizontal="center" vertical="center"/>
    </xf>
    <xf numFmtId="37" fontId="10" fillId="2" borderId="132" xfId="0" applyFont="1" applyFill="1" applyBorder="1" applyProtection="1">
      <alignment vertical="center"/>
    </xf>
    <xf numFmtId="37" fontId="10" fillId="2" borderId="123" xfId="0" applyFont="1" applyFill="1" applyBorder="1" applyProtection="1">
      <alignment vertical="center"/>
    </xf>
    <xf numFmtId="37" fontId="10" fillId="2" borderId="137" xfId="0" applyFont="1" applyFill="1" applyBorder="1" applyAlignment="1" applyProtection="1">
      <alignment horizontal="right" vertical="center"/>
    </xf>
    <xf numFmtId="37" fontId="10" fillId="2" borderId="115" xfId="0" applyFont="1" applyFill="1" applyBorder="1" applyAlignment="1" applyProtection="1">
      <alignment horizontal="center" vertical="center"/>
    </xf>
    <xf numFmtId="37" fontId="10" fillId="2" borderId="138" xfId="0" applyFont="1" applyFill="1" applyBorder="1" applyProtection="1">
      <alignment vertical="center"/>
    </xf>
    <xf numFmtId="37" fontId="10" fillId="2" borderId="139" xfId="0" applyFont="1" applyFill="1" applyBorder="1" applyProtection="1">
      <alignment vertical="center"/>
    </xf>
    <xf numFmtId="37" fontId="12" fillId="2" borderId="3" xfId="0" applyFont="1" applyFill="1" applyBorder="1" applyProtection="1">
      <alignment vertical="center"/>
    </xf>
    <xf numFmtId="37" fontId="12" fillId="2" borderId="7" xfId="0" applyFont="1" applyFill="1" applyBorder="1" applyAlignment="1" applyProtection="1">
      <alignment vertical="top"/>
    </xf>
    <xf numFmtId="37" fontId="12" fillId="2" borderId="24" xfId="0" applyFont="1" applyFill="1" applyBorder="1" applyAlignment="1" applyProtection="1">
      <alignment vertical="top"/>
    </xf>
    <xf numFmtId="37" fontId="10" fillId="2" borderId="3" xfId="0" applyFont="1" applyFill="1" applyBorder="1" applyProtection="1">
      <alignment vertical="center"/>
    </xf>
    <xf numFmtId="37" fontId="10" fillId="2" borderId="0" xfId="0" applyFont="1" applyFill="1" applyBorder="1" applyAlignment="1" applyProtection="1">
      <alignment horizontal="distributed" vertical="center"/>
    </xf>
    <xf numFmtId="37" fontId="27" fillId="2" borderId="3" xfId="0" applyFont="1" applyFill="1" applyBorder="1" applyProtection="1">
      <alignment vertical="center"/>
    </xf>
    <xf numFmtId="41" fontId="10" fillId="2" borderId="24" xfId="0" applyNumberFormat="1" applyFont="1" applyFill="1" applyBorder="1" applyAlignment="1" applyProtection="1">
      <alignment horizontal="right" vertical="center"/>
    </xf>
    <xf numFmtId="41" fontId="10" fillId="2" borderId="24" xfId="0" applyNumberFormat="1" applyFont="1" applyFill="1" applyBorder="1" applyProtection="1">
      <alignment vertical="center"/>
    </xf>
    <xf numFmtId="41" fontId="10" fillId="2" borderId="2" xfId="0" applyNumberFormat="1" applyFont="1" applyFill="1" applyBorder="1" applyAlignment="1" applyProtection="1">
      <alignment horizontal="right" vertical="center"/>
    </xf>
    <xf numFmtId="41" fontId="12" fillId="2" borderId="2" xfId="0" applyNumberFormat="1" applyFont="1" applyFill="1" applyBorder="1" applyProtection="1">
      <alignment vertical="center"/>
    </xf>
    <xf numFmtId="41" fontId="12" fillId="2" borderId="24" xfId="0" applyNumberFormat="1" applyFont="1" applyFill="1" applyBorder="1" applyProtection="1">
      <alignment vertical="center"/>
    </xf>
    <xf numFmtId="37" fontId="10" fillId="2" borderId="14" xfId="0" applyFont="1" applyFill="1" applyBorder="1" applyProtection="1">
      <alignment vertical="center"/>
    </xf>
    <xf numFmtId="37" fontId="10" fillId="2" borderId="141" xfId="0" applyFont="1" applyFill="1" applyBorder="1" applyProtection="1">
      <alignment vertical="center"/>
    </xf>
    <xf numFmtId="37" fontId="10" fillId="2" borderId="25" xfId="0" applyFont="1" applyFill="1" applyBorder="1" applyAlignment="1" applyProtection="1">
      <alignment horizontal="right" vertical="center"/>
      <protection locked="0"/>
    </xf>
    <xf numFmtId="37" fontId="10" fillId="2" borderId="26" xfId="0" applyFont="1" applyFill="1" applyBorder="1" applyProtection="1">
      <alignment vertical="center"/>
      <protection locked="0"/>
    </xf>
    <xf numFmtId="37" fontId="10" fillId="2" borderId="142" xfId="0" applyFont="1" applyFill="1" applyBorder="1" applyProtection="1">
      <alignment vertical="center"/>
    </xf>
    <xf numFmtId="37" fontId="10" fillId="2" borderId="143" xfId="0" applyFont="1" applyFill="1" applyBorder="1" applyProtection="1">
      <alignment vertical="center"/>
    </xf>
    <xf numFmtId="37" fontId="10" fillId="0" borderId="0" xfId="0" applyFont="1" applyFill="1" applyAlignment="1" applyProtection="1">
      <alignment horizontal="right" vertical="center"/>
      <protection locked="0"/>
    </xf>
    <xf numFmtId="2" fontId="10" fillId="0" borderId="0" xfId="0" applyNumberFormat="1" applyFont="1" applyFill="1" applyProtection="1">
      <alignment vertical="center"/>
      <protection locked="0"/>
    </xf>
    <xf numFmtId="37" fontId="12" fillId="0" borderId="0" xfId="0" applyFont="1" applyFill="1" applyAlignment="1" applyProtection="1">
      <alignment horizontal="right" vertical="center"/>
      <protection locked="0"/>
    </xf>
    <xf numFmtId="2" fontId="12" fillId="0" borderId="0" xfId="0" applyNumberFormat="1" applyFont="1" applyFill="1" applyProtection="1">
      <alignment vertical="center"/>
      <protection locked="0"/>
    </xf>
    <xf numFmtId="37" fontId="10" fillId="0" borderId="39" xfId="0" applyFont="1" applyFill="1" applyBorder="1" applyProtection="1">
      <alignment vertical="center"/>
      <protection locked="0"/>
    </xf>
    <xf numFmtId="37" fontId="10" fillId="0" borderId="1" xfId="0" applyFont="1" applyFill="1" applyBorder="1" applyProtection="1">
      <alignment vertical="center"/>
      <protection locked="0"/>
    </xf>
    <xf numFmtId="37" fontId="10" fillId="0" borderId="123" xfId="0" applyFont="1" applyFill="1" applyBorder="1" applyProtection="1">
      <alignment vertical="center"/>
    </xf>
    <xf numFmtId="37" fontId="10" fillId="0" borderId="144" xfId="0" applyFont="1" applyFill="1" applyBorder="1" applyAlignment="1" applyProtection="1">
      <alignment horizontal="center" vertical="center"/>
    </xf>
    <xf numFmtId="37" fontId="10" fillId="0" borderId="145" xfId="0" applyFont="1" applyFill="1" applyBorder="1" applyAlignment="1">
      <alignment horizontal="center" vertical="center"/>
    </xf>
    <xf numFmtId="37" fontId="10" fillId="0" borderId="36" xfId="0" applyFont="1" applyFill="1" applyBorder="1" applyAlignment="1" applyProtection="1">
      <alignment horizontal="center" vertical="center" wrapText="1"/>
    </xf>
    <xf numFmtId="37" fontId="10" fillId="0" borderId="7" xfId="0" applyFont="1" applyFill="1" applyBorder="1" applyAlignment="1" applyProtection="1">
      <alignment horizontal="center" vertical="center"/>
    </xf>
    <xf numFmtId="37" fontId="10" fillId="0" borderId="24" xfId="0" applyFont="1" applyFill="1" applyBorder="1" applyAlignment="1" applyProtection="1">
      <alignment horizontal="center" vertical="center"/>
    </xf>
    <xf numFmtId="37" fontId="10" fillId="0" borderId="2" xfId="0" applyFont="1" applyFill="1" applyBorder="1" applyAlignment="1" applyProtection="1">
      <alignment horizontal="center" vertical="center"/>
    </xf>
    <xf numFmtId="37" fontId="10" fillId="0" borderId="98" xfId="0" applyFont="1" applyFill="1" applyBorder="1" applyProtection="1">
      <alignment vertical="center"/>
    </xf>
    <xf numFmtId="37" fontId="10" fillId="0" borderId="137" xfId="0" applyFont="1" applyFill="1" applyBorder="1" applyProtection="1">
      <alignment vertical="center"/>
    </xf>
    <xf numFmtId="37" fontId="10" fillId="0" borderId="139" xfId="0" applyFont="1" applyFill="1" applyBorder="1" applyProtection="1">
      <alignment vertical="center"/>
    </xf>
    <xf numFmtId="37" fontId="12" fillId="0" borderId="0" xfId="0" applyFont="1" applyFill="1" applyBorder="1" applyProtection="1">
      <alignment vertical="center"/>
    </xf>
    <xf numFmtId="37" fontId="12" fillId="0" borderId="32" xfId="0" applyFont="1" applyFill="1" applyBorder="1" applyAlignment="1" applyProtection="1">
      <alignment vertical="top"/>
    </xf>
    <xf numFmtId="37" fontId="12" fillId="0" borderId="7" xfId="0" applyFont="1" applyFill="1" applyBorder="1" applyAlignment="1" applyProtection="1">
      <alignment vertical="top"/>
    </xf>
    <xf numFmtId="37" fontId="12" fillId="0" borderId="7" xfId="0" applyFont="1" applyFill="1" applyBorder="1" applyAlignment="1" applyProtection="1">
      <alignment horizontal="right" vertical="top"/>
    </xf>
    <xf numFmtId="37" fontId="12" fillId="0" borderId="104" xfId="0" applyFont="1" applyFill="1" applyBorder="1" applyAlignment="1" applyProtection="1">
      <alignment horizontal="right" vertical="top"/>
    </xf>
    <xf numFmtId="37" fontId="12" fillId="0" borderId="0" xfId="0" applyFont="1" applyFill="1" applyBorder="1" applyAlignment="1" applyProtection="1">
      <alignment horizontal="right" vertical="top"/>
    </xf>
    <xf numFmtId="37" fontId="12" fillId="0" borderId="24" xfId="0" applyFont="1" applyFill="1" applyBorder="1" applyAlignment="1" applyProtection="1">
      <alignment horizontal="right" vertical="top"/>
    </xf>
    <xf numFmtId="41" fontId="10" fillId="0" borderId="7" xfId="0" applyNumberFormat="1" applyFont="1" applyFill="1" applyBorder="1" applyAlignment="1" applyProtection="1">
      <alignment vertical="center"/>
    </xf>
    <xf numFmtId="41" fontId="10" fillId="0" borderId="109" xfId="0" applyNumberFormat="1" applyFont="1" applyFill="1" applyBorder="1" applyProtection="1">
      <alignment vertical="center"/>
    </xf>
    <xf numFmtId="41" fontId="10" fillId="0" borderId="0" xfId="0" applyNumberFormat="1" applyFont="1" applyFill="1" applyBorder="1" applyAlignment="1" applyProtection="1">
      <alignment vertical="center"/>
    </xf>
    <xf numFmtId="41" fontId="10" fillId="0" borderId="24" xfId="0" applyNumberFormat="1" applyFont="1" applyFill="1" applyBorder="1" applyAlignment="1" applyProtection="1">
      <alignment vertical="center"/>
    </xf>
    <xf numFmtId="41" fontId="10" fillId="0" borderId="7" xfId="0" applyNumberFormat="1" applyFont="1" applyFill="1" applyBorder="1" applyAlignment="1" applyProtection="1">
      <alignment horizontal="right" vertical="center"/>
    </xf>
    <xf numFmtId="41" fontId="10" fillId="0" borderId="109" xfId="0" applyNumberFormat="1" applyFont="1" applyFill="1" applyBorder="1" applyAlignment="1" applyProtection="1">
      <alignment horizontal="right" vertical="center"/>
    </xf>
    <xf numFmtId="41" fontId="10" fillId="0" borderId="0" xfId="0" applyNumberFormat="1" applyFont="1" applyFill="1" applyBorder="1" applyProtection="1">
      <alignment vertical="center"/>
    </xf>
    <xf numFmtId="41" fontId="10" fillId="0" borderId="24" xfId="0" applyNumberFormat="1" applyFont="1" applyFill="1" applyBorder="1" applyProtection="1">
      <alignment vertical="center"/>
      <protection locked="0"/>
    </xf>
    <xf numFmtId="37" fontId="10" fillId="0" borderId="109" xfId="0" applyFont="1" applyFill="1" applyBorder="1" applyProtection="1">
      <alignment vertical="center"/>
    </xf>
    <xf numFmtId="41" fontId="10" fillId="0" borderId="120" xfId="0" applyNumberFormat="1" applyFont="1" applyFill="1" applyBorder="1" applyAlignment="1" applyProtection="1">
      <alignment vertical="center"/>
    </xf>
    <xf numFmtId="41" fontId="10" fillId="0" borderId="120" xfId="0" applyNumberFormat="1" applyFont="1" applyFill="1" applyBorder="1" applyProtection="1">
      <alignment vertical="center"/>
    </xf>
    <xf numFmtId="41" fontId="10" fillId="0" borderId="8" xfId="0" applyNumberFormat="1" applyFont="1" applyFill="1" applyBorder="1" applyProtection="1">
      <alignment vertical="center"/>
    </xf>
    <xf numFmtId="41" fontId="10" fillId="0" borderId="9" xfId="0" applyNumberFormat="1" applyFont="1" applyFill="1" applyBorder="1" applyProtection="1">
      <alignment vertical="center"/>
      <protection locked="0"/>
    </xf>
    <xf numFmtId="41" fontId="10" fillId="0" borderId="34" xfId="0" applyNumberFormat="1" applyFont="1" applyFill="1" applyBorder="1" applyProtection="1">
      <alignment vertical="center"/>
    </xf>
    <xf numFmtId="41" fontId="12" fillId="0" borderId="2" xfId="0" applyNumberFormat="1" applyFont="1" applyFill="1" applyBorder="1" applyProtection="1">
      <alignment vertical="center"/>
    </xf>
    <xf numFmtId="37" fontId="10" fillId="0" borderId="150" xfId="0" applyFont="1" applyFill="1" applyBorder="1" applyProtection="1">
      <alignment vertical="center"/>
    </xf>
    <xf numFmtId="37" fontId="10" fillId="0" borderId="151" xfId="0" applyFont="1" applyFill="1" applyBorder="1" applyProtection="1">
      <alignment vertical="center"/>
    </xf>
    <xf numFmtId="37" fontId="10" fillId="0" borderId="152" xfId="0" applyFont="1" applyFill="1" applyBorder="1" applyProtection="1">
      <alignment vertical="center"/>
    </xf>
    <xf numFmtId="37" fontId="10" fillId="0" borderId="11" xfId="0" applyFont="1" applyFill="1" applyBorder="1" applyProtection="1">
      <alignment vertical="center"/>
    </xf>
    <xf numFmtId="37" fontId="10" fillId="0" borderId="11" xfId="0" applyFont="1" applyFill="1" applyBorder="1" applyProtection="1">
      <alignment vertical="center"/>
      <protection locked="0"/>
    </xf>
    <xf numFmtId="37" fontId="10" fillId="0" borderId="35" xfId="0" applyFont="1" applyFill="1" applyBorder="1" applyProtection="1">
      <alignment vertical="center"/>
    </xf>
    <xf numFmtId="37" fontId="29" fillId="0" borderId="0" xfId="0" applyFont="1" applyFill="1" applyAlignment="1" applyProtection="1">
      <alignment horizontal="center" vertical="center"/>
    </xf>
    <xf numFmtId="37" fontId="10" fillId="0" borderId="6" xfId="0" applyFont="1" applyFill="1" applyBorder="1" applyAlignment="1" applyProtection="1">
      <alignment horizontal="left" vertical="center"/>
    </xf>
    <xf numFmtId="37" fontId="10" fillId="0" borderId="9" xfId="0" applyFont="1" applyFill="1" applyBorder="1" applyAlignment="1" applyProtection="1">
      <alignment horizontal="left" vertical="center"/>
    </xf>
    <xf numFmtId="37" fontId="10" fillId="0" borderId="1" xfId="0" applyFont="1" applyFill="1" applyBorder="1" applyAlignment="1" applyProtection="1">
      <alignment horizontal="right" vertical="center"/>
    </xf>
    <xf numFmtId="37" fontId="10" fillId="0" borderId="28" xfId="0" applyFont="1" applyFill="1" applyBorder="1" applyAlignment="1" applyProtection="1">
      <alignment horizontal="center" vertical="center"/>
    </xf>
    <xf numFmtId="37" fontId="10" fillId="0" borderId="18" xfId="0" applyFont="1" applyFill="1" applyBorder="1" applyAlignment="1" applyProtection="1">
      <alignment horizontal="center" vertical="center"/>
    </xf>
    <xf numFmtId="37" fontId="0" fillId="0" borderId="51" xfId="0" applyFill="1" applyBorder="1" applyAlignment="1">
      <alignment horizontal="center" vertical="center"/>
    </xf>
    <xf numFmtId="37" fontId="0" fillId="0" borderId="52" xfId="0" applyFill="1" applyBorder="1" applyAlignment="1">
      <alignment horizontal="center" vertical="center"/>
    </xf>
    <xf numFmtId="37" fontId="10" fillId="0" borderId="48" xfId="0" applyFont="1" applyFill="1" applyBorder="1" applyAlignment="1" applyProtection="1">
      <alignment horizontal="center" vertical="center"/>
    </xf>
    <xf numFmtId="37" fontId="10" fillId="0" borderId="49" xfId="0" applyFont="1" applyFill="1" applyBorder="1" applyAlignment="1">
      <alignment horizontal="center" vertical="center"/>
    </xf>
    <xf numFmtId="37" fontId="10" fillId="0" borderId="50" xfId="0" applyFont="1" applyFill="1" applyBorder="1" applyAlignment="1">
      <alignment horizontal="center" vertical="center"/>
    </xf>
    <xf numFmtId="37" fontId="10" fillId="0" borderId="53" xfId="0" applyFont="1" applyFill="1" applyBorder="1" applyAlignment="1" applyProtection="1">
      <alignment horizontal="left" vertical="center"/>
    </xf>
    <xf numFmtId="37" fontId="10" fillId="0" borderId="26" xfId="0" applyFont="1" applyFill="1" applyBorder="1" applyAlignment="1" applyProtection="1">
      <alignment horizontal="left" vertical="center"/>
    </xf>
    <xf numFmtId="37" fontId="10" fillId="0" borderId="0" xfId="0" applyFont="1" applyFill="1" applyBorder="1" applyAlignment="1" applyProtection="1">
      <alignment horizontal="right" vertical="center"/>
    </xf>
    <xf numFmtId="37" fontId="10" fillId="0" borderId="40" xfId="0" applyFont="1" applyFill="1" applyBorder="1" applyAlignment="1" applyProtection="1">
      <alignment horizontal="center" vertical="center"/>
    </xf>
    <xf numFmtId="37" fontId="10" fillId="0" borderId="38" xfId="0" applyFont="1" applyFill="1" applyBorder="1" applyAlignment="1" applyProtection="1">
      <alignment horizontal="center" vertical="center"/>
    </xf>
    <xf numFmtId="37" fontId="10" fillId="0" borderId="43" xfId="0" applyFont="1" applyFill="1" applyBorder="1" applyAlignment="1" applyProtection="1">
      <alignment horizontal="center" vertical="center"/>
    </xf>
    <xf numFmtId="37" fontId="10" fillId="0" borderId="52" xfId="0" applyFont="1" applyFill="1" applyBorder="1" applyAlignment="1" applyProtection="1">
      <alignment horizontal="center" vertical="center"/>
    </xf>
    <xf numFmtId="37" fontId="10" fillId="0" borderId="77" xfId="0" applyFont="1" applyFill="1" applyBorder="1" applyAlignment="1" applyProtection="1">
      <alignment horizontal="center" vertical="center"/>
    </xf>
    <xf numFmtId="37" fontId="10" fillId="0" borderId="78" xfId="0" applyFont="1" applyFill="1" applyBorder="1" applyAlignment="1">
      <alignment horizontal="center" vertical="center"/>
    </xf>
    <xf numFmtId="37" fontId="10" fillId="0" borderId="79" xfId="0" applyFont="1" applyFill="1" applyBorder="1" applyAlignment="1">
      <alignment horizontal="center" vertical="center"/>
    </xf>
    <xf numFmtId="37" fontId="10" fillId="0" borderId="3" xfId="0" applyFont="1" applyFill="1" applyBorder="1" applyAlignment="1" applyProtection="1">
      <alignment horizontal="left" vertical="center"/>
    </xf>
    <xf numFmtId="37" fontId="10" fillId="0" borderId="14" xfId="0" applyFont="1" applyFill="1" applyBorder="1" applyAlignment="1" applyProtection="1">
      <alignment horizontal="left" vertical="center"/>
    </xf>
    <xf numFmtId="37" fontId="10" fillId="0" borderId="46" xfId="0" applyFont="1" applyFill="1" applyBorder="1" applyAlignment="1" applyProtection="1">
      <alignment horizontal="center" vertical="center"/>
    </xf>
    <xf numFmtId="37" fontId="10" fillId="0" borderId="33" xfId="0" applyFont="1" applyFill="1" applyBorder="1" applyAlignment="1" applyProtection="1">
      <alignment horizontal="center" vertical="center"/>
    </xf>
    <xf numFmtId="37" fontId="10" fillId="0" borderId="97" xfId="0" applyFont="1" applyFill="1" applyBorder="1" applyAlignment="1" applyProtection="1">
      <alignment horizontal="center" vertical="center" textRotation="255"/>
    </xf>
    <xf numFmtId="37" fontId="0" fillId="0" borderId="81" xfId="0" applyFill="1" applyBorder="1" applyAlignment="1">
      <alignment horizontal="center" vertical="center" textRotation="255"/>
    </xf>
    <xf numFmtId="37" fontId="0" fillId="0" borderId="96" xfId="0" applyFill="1" applyBorder="1" applyAlignment="1">
      <alignment horizontal="center" vertical="center" textRotation="255"/>
    </xf>
    <xf numFmtId="37" fontId="0" fillId="0" borderId="82" xfId="0" applyFill="1" applyBorder="1" applyAlignment="1">
      <alignment horizontal="center" vertical="center" textRotation="255"/>
    </xf>
    <xf numFmtId="37" fontId="10" fillId="0" borderId="45" xfId="0" applyFont="1" applyFill="1" applyBorder="1" applyAlignment="1" applyProtection="1">
      <alignment horizontal="center" vertical="center"/>
    </xf>
    <xf numFmtId="37" fontId="10" fillId="0" borderId="21" xfId="0" applyFont="1" applyFill="1" applyBorder="1" applyAlignment="1">
      <alignment vertical="center"/>
    </xf>
    <xf numFmtId="37" fontId="22" fillId="0" borderId="45" xfId="0" applyFont="1" applyFill="1" applyBorder="1" applyAlignment="1" applyProtection="1">
      <alignment horizontal="center" vertical="center" wrapText="1"/>
    </xf>
    <xf numFmtId="37" fontId="22" fillId="0" borderId="21" xfId="0" applyFont="1" applyFill="1" applyBorder="1" applyAlignment="1">
      <alignment vertical="center"/>
    </xf>
    <xf numFmtId="37" fontId="10" fillId="0" borderId="80" xfId="0" applyFont="1" applyFill="1" applyBorder="1" applyAlignment="1">
      <alignment vertical="center"/>
    </xf>
    <xf numFmtId="37" fontId="10" fillId="0" borderId="78" xfId="0" applyFont="1" applyFill="1" applyBorder="1" applyAlignment="1">
      <alignment vertical="center"/>
    </xf>
    <xf numFmtId="37" fontId="10" fillId="0" borderId="41" xfId="0" applyFont="1" applyFill="1" applyBorder="1" applyAlignment="1" applyProtection="1">
      <alignment horizontal="center" vertical="center"/>
    </xf>
    <xf numFmtId="37" fontId="10" fillId="0" borderId="22" xfId="0" applyFont="1" applyFill="1" applyBorder="1" applyAlignment="1" applyProtection="1">
      <alignment horizontal="center" vertical="center"/>
    </xf>
    <xf numFmtId="37" fontId="10" fillId="0" borderId="45" xfId="0" applyFont="1" applyFill="1" applyBorder="1" applyAlignment="1" applyProtection="1">
      <alignment horizontal="center" vertical="center" wrapText="1"/>
    </xf>
    <xf numFmtId="37" fontId="10" fillId="0" borderId="21" xfId="0" applyFont="1" applyFill="1" applyBorder="1" applyAlignment="1" applyProtection="1">
      <alignment horizontal="center" vertical="center"/>
    </xf>
    <xf numFmtId="37" fontId="10" fillId="0" borderId="46" xfId="0" applyFont="1" applyFill="1" applyBorder="1" applyAlignment="1" applyProtection="1">
      <alignment horizontal="center" vertical="center" wrapText="1"/>
    </xf>
    <xf numFmtId="37" fontId="10" fillId="0" borderId="33" xfId="0" applyFont="1" applyFill="1" applyBorder="1" applyAlignment="1" applyProtection="1">
      <alignment horizontal="center" vertical="center" wrapText="1"/>
    </xf>
    <xf numFmtId="37" fontId="11" fillId="0" borderId="83" xfId="0" applyFont="1" applyFill="1" applyBorder="1" applyAlignment="1" applyProtection="1">
      <alignment horizontal="center" vertical="center"/>
    </xf>
    <xf numFmtId="37" fontId="0" fillId="0" borderId="78" xfId="0" applyFill="1" applyBorder="1" applyAlignment="1">
      <alignment horizontal="center" vertical="center"/>
    </xf>
    <xf numFmtId="37" fontId="11" fillId="0" borderId="78" xfId="0" applyFont="1" applyFill="1" applyBorder="1" applyAlignment="1" applyProtection="1">
      <alignment horizontal="center" vertical="center"/>
    </xf>
    <xf numFmtId="37" fontId="10" fillId="0" borderId="38" xfId="0" applyFont="1" applyFill="1" applyBorder="1" applyAlignment="1">
      <alignment horizontal="center" vertical="center"/>
    </xf>
    <xf numFmtId="37" fontId="10" fillId="0" borderId="41" xfId="0" applyFont="1" applyFill="1" applyBorder="1" applyAlignment="1">
      <alignment horizontal="center" vertical="center"/>
    </xf>
    <xf numFmtId="37" fontId="10" fillId="0" borderId="22" xfId="0" applyFont="1" applyFill="1" applyBorder="1" applyAlignment="1">
      <alignment horizontal="center" vertical="center"/>
    </xf>
    <xf numFmtId="37" fontId="0" fillId="0" borderId="21" xfId="0" applyFill="1" applyBorder="1" applyAlignment="1">
      <alignment vertical="center"/>
    </xf>
    <xf numFmtId="37" fontId="10" fillId="0" borderId="80" xfId="0" applyFont="1" applyFill="1" applyBorder="1" applyAlignment="1" applyProtection="1">
      <alignment horizontal="center" vertical="center"/>
    </xf>
    <xf numFmtId="37" fontId="10" fillId="0" borderId="78" xfId="0" applyFont="1" applyFill="1" applyBorder="1" applyAlignment="1" applyProtection="1">
      <alignment horizontal="center" vertical="center"/>
    </xf>
    <xf numFmtId="37" fontId="11" fillId="0" borderId="0" xfId="0" applyFont="1" applyFill="1" applyBorder="1" applyAlignment="1" applyProtection="1">
      <alignment horizontal="right" vertical="center"/>
    </xf>
    <xf numFmtId="37" fontId="11" fillId="0" borderId="40" xfId="0" applyFont="1" applyFill="1" applyBorder="1" applyAlignment="1" applyProtection="1">
      <alignment horizontal="center" vertical="center"/>
      <protection locked="0"/>
    </xf>
    <xf numFmtId="37" fontId="10" fillId="0" borderId="16" xfId="0" applyFont="1" applyFill="1" applyBorder="1" applyAlignment="1">
      <alignment horizontal="center" vertical="center"/>
    </xf>
    <xf numFmtId="37" fontId="10" fillId="0" borderId="3" xfId="0" applyFont="1" applyFill="1" applyBorder="1" applyAlignment="1">
      <alignment horizontal="center" vertical="center"/>
    </xf>
    <xf numFmtId="37" fontId="10" fillId="0" borderId="0" xfId="0" applyFont="1" applyFill="1" applyBorder="1" applyAlignment="1">
      <alignment horizontal="center" vertical="center"/>
    </xf>
    <xf numFmtId="37" fontId="10" fillId="0" borderId="9" xfId="0" applyFont="1" applyFill="1" applyBorder="1" applyAlignment="1">
      <alignment horizontal="center" vertical="center"/>
    </xf>
    <xf numFmtId="37" fontId="10" fillId="0" borderId="20" xfId="0" applyFont="1" applyFill="1" applyBorder="1" applyAlignment="1">
      <alignment horizontal="center" vertical="center"/>
    </xf>
    <xf numFmtId="37" fontId="11" fillId="0" borderId="77" xfId="0" applyFont="1" applyFill="1" applyBorder="1" applyAlignment="1" applyProtection="1">
      <alignment horizontal="center" vertical="center"/>
      <protection locked="0"/>
    </xf>
    <xf numFmtId="37" fontId="10" fillId="0" borderId="80" xfId="0" applyFont="1" applyFill="1" applyBorder="1" applyAlignment="1">
      <alignment horizontal="center" vertical="center"/>
    </xf>
    <xf numFmtId="37" fontId="11" fillId="0" borderId="59" xfId="0" applyFont="1" applyFill="1" applyBorder="1" applyAlignment="1" applyProtection="1">
      <alignment horizontal="center" vertical="center"/>
      <protection locked="0"/>
    </xf>
    <xf numFmtId="37" fontId="18" fillId="0" borderId="59" xfId="0" applyFont="1" applyFill="1" applyBorder="1" applyAlignment="1" applyProtection="1">
      <alignment horizontal="center" vertical="center"/>
      <protection locked="0"/>
    </xf>
    <xf numFmtId="37" fontId="10" fillId="0" borderId="0" xfId="0" applyFont="1" applyFill="1" applyBorder="1" applyAlignment="1" applyProtection="1">
      <alignment vertical="center"/>
    </xf>
    <xf numFmtId="37" fontId="0" fillId="0" borderId="9" xfId="0" applyFill="1" applyBorder="1" applyAlignment="1">
      <alignment vertical="center"/>
    </xf>
    <xf numFmtId="37" fontId="0" fillId="0" borderId="16" xfId="0" applyFill="1" applyBorder="1" applyAlignment="1">
      <alignment vertical="center"/>
    </xf>
    <xf numFmtId="37" fontId="0" fillId="0" borderId="38" xfId="0" applyFill="1" applyBorder="1" applyAlignment="1">
      <alignment vertical="center"/>
    </xf>
    <xf numFmtId="37" fontId="0" fillId="0" borderId="3" xfId="0" applyFill="1" applyBorder="1" applyAlignment="1">
      <alignment vertical="center"/>
    </xf>
    <xf numFmtId="37" fontId="0" fillId="0" borderId="0" xfId="0" applyFill="1" applyBorder="1" applyAlignment="1">
      <alignment vertical="center"/>
    </xf>
    <xf numFmtId="37" fontId="10" fillId="0" borderId="86" xfId="0" applyFont="1" applyFill="1" applyBorder="1" applyAlignment="1" applyProtection="1">
      <alignment vertical="center"/>
    </xf>
    <xf numFmtId="37" fontId="0" fillId="0" borderId="36" xfId="0" applyFill="1" applyBorder="1" applyAlignment="1">
      <alignment vertical="center"/>
    </xf>
    <xf numFmtId="37" fontId="0" fillId="0" borderId="62" xfId="0" applyFill="1" applyBorder="1" applyAlignment="1">
      <alignment vertical="center"/>
    </xf>
    <xf numFmtId="179" fontId="10" fillId="0" borderId="90" xfId="0" applyNumberFormat="1" applyFont="1" applyFill="1" applyBorder="1" applyAlignment="1" applyProtection="1">
      <alignment horizontal="center" vertical="center"/>
    </xf>
    <xf numFmtId="179" fontId="10" fillId="0" borderId="95" xfId="0" applyNumberFormat="1" applyFont="1" applyFill="1" applyBorder="1" applyAlignment="1" applyProtection="1">
      <alignment horizontal="center" vertical="center"/>
    </xf>
    <xf numFmtId="37" fontId="3" fillId="0" borderId="9" xfId="0" applyFont="1" applyFill="1" applyBorder="1" applyAlignment="1">
      <alignment vertical="center"/>
    </xf>
    <xf numFmtId="37" fontId="10" fillId="0" borderId="0" xfId="0" applyFont="1" applyFill="1" applyBorder="1" applyAlignment="1" applyProtection="1">
      <alignment vertical="top"/>
    </xf>
    <xf numFmtId="37" fontId="10" fillId="0" borderId="92" xfId="0" applyFont="1" applyFill="1" applyBorder="1" applyAlignment="1" applyProtection="1">
      <alignment vertical="center"/>
      <protection locked="0"/>
    </xf>
    <xf numFmtId="37" fontId="0" fillId="0" borderId="64" xfId="0" applyFill="1" applyBorder="1" applyAlignment="1">
      <alignment vertical="center"/>
    </xf>
    <xf numFmtId="37" fontId="0" fillId="0" borderId="65" xfId="0" applyFill="1" applyBorder="1" applyAlignment="1">
      <alignment vertical="center"/>
    </xf>
    <xf numFmtId="37" fontId="10" fillId="0" borderId="93" xfId="0" applyFont="1" applyFill="1" applyBorder="1" applyAlignment="1" applyProtection="1">
      <alignment vertical="center"/>
    </xf>
    <xf numFmtId="37" fontId="0" fillId="0" borderId="89" xfId="0" applyFill="1" applyBorder="1" applyAlignment="1">
      <alignment vertical="center"/>
    </xf>
    <xf numFmtId="37" fontId="0" fillId="0" borderId="94" xfId="0" applyFill="1" applyBorder="1" applyAlignment="1">
      <alignment vertical="center"/>
    </xf>
    <xf numFmtId="179" fontId="10" fillId="0" borderId="94" xfId="0" applyNumberFormat="1" applyFont="1" applyFill="1" applyBorder="1" applyAlignment="1" applyProtection="1">
      <alignment horizontal="center" vertical="center"/>
    </xf>
    <xf numFmtId="3" fontId="25" fillId="0" borderId="0" xfId="10" applyNumberFormat="1" applyFont="1" applyBorder="1" applyAlignment="1">
      <alignment horizontal="right"/>
    </xf>
    <xf numFmtId="0" fontId="12" fillId="0" borderId="0" xfId="10" applyFont="1" applyBorder="1" applyAlignment="1"/>
    <xf numFmtId="37" fontId="10" fillId="2" borderId="28" xfId="0" applyFont="1" applyFill="1" applyBorder="1" applyAlignment="1" applyProtection="1">
      <alignment horizontal="center" vertical="center"/>
    </xf>
    <xf numFmtId="37" fontId="10" fillId="2" borderId="29" xfId="0" applyFont="1" applyFill="1" applyBorder="1" applyAlignment="1">
      <alignment vertical="center"/>
    </xf>
    <xf numFmtId="37" fontId="10" fillId="2" borderId="101" xfId="0" applyFont="1" applyFill="1" applyBorder="1" applyAlignment="1">
      <alignment vertical="center"/>
    </xf>
    <xf numFmtId="37" fontId="10" fillId="2" borderId="6" xfId="0" applyFont="1" applyFill="1" applyBorder="1" applyAlignment="1" applyProtection="1">
      <alignment horizontal="center" vertical="center"/>
    </xf>
    <xf numFmtId="37" fontId="10" fillId="2" borderId="0" xfId="0" applyFont="1" applyFill="1" applyBorder="1" applyAlignment="1">
      <alignment vertical="center"/>
    </xf>
    <xf numFmtId="37" fontId="10" fillId="2" borderId="34" xfId="0" applyFont="1" applyFill="1" applyBorder="1" applyAlignment="1">
      <alignment vertical="center"/>
    </xf>
    <xf numFmtId="37" fontId="10" fillId="2" borderId="6" xfId="0" applyFont="1" applyFill="1" applyBorder="1" applyAlignment="1">
      <alignment vertical="center"/>
    </xf>
    <xf numFmtId="37" fontId="10" fillId="2" borderId="51" xfId="0" applyFont="1" applyFill="1" applyBorder="1" applyAlignment="1">
      <alignment vertical="center"/>
    </xf>
    <xf numFmtId="37" fontId="10" fillId="2" borderId="111" xfId="0" applyFont="1" applyFill="1" applyBorder="1" applyAlignment="1">
      <alignment vertical="center"/>
    </xf>
    <xf numFmtId="37" fontId="10" fillId="2" borderId="112" xfId="0" applyFont="1" applyFill="1" applyBorder="1" applyAlignment="1">
      <alignment vertical="center"/>
    </xf>
    <xf numFmtId="37" fontId="10" fillId="2" borderId="29" xfId="0" applyFont="1" applyFill="1" applyBorder="1" applyAlignment="1">
      <alignment horizontal="center" vertical="center"/>
    </xf>
    <xf numFmtId="37" fontId="10" fillId="2" borderId="102" xfId="0" applyFont="1" applyFill="1" applyBorder="1" applyAlignment="1">
      <alignment horizontal="center" vertical="center"/>
    </xf>
    <xf numFmtId="37" fontId="10" fillId="2" borderId="110" xfId="0" applyFont="1" applyFill="1" applyBorder="1" applyAlignment="1" applyProtection="1">
      <alignment horizontal="center" vertical="center"/>
    </xf>
    <xf numFmtId="37" fontId="10" fillId="2" borderId="107" xfId="0" applyFont="1" applyFill="1" applyBorder="1" applyAlignment="1" applyProtection="1">
      <alignment horizontal="center" vertical="center"/>
    </xf>
    <xf numFmtId="37" fontId="10" fillId="2" borderId="107" xfId="0" applyFont="1" applyFill="1" applyBorder="1" applyAlignment="1">
      <alignment horizontal="center" vertical="center"/>
    </xf>
    <xf numFmtId="37" fontId="10" fillId="2" borderId="108" xfId="0" applyFont="1" applyFill="1" applyBorder="1" applyAlignment="1">
      <alignment horizontal="center" vertical="center"/>
    </xf>
    <xf numFmtId="37" fontId="10" fillId="2" borderId="2" xfId="0" applyFont="1" applyFill="1" applyBorder="1" applyAlignment="1" applyProtection="1">
      <alignment horizontal="center" vertical="center"/>
    </xf>
    <xf numFmtId="37" fontId="10" fillId="2" borderId="114" xfId="0" applyFont="1" applyFill="1" applyBorder="1" applyAlignment="1">
      <alignment vertical="center"/>
    </xf>
    <xf numFmtId="37" fontId="10" fillId="2" borderId="109" xfId="0" applyFont="1" applyFill="1" applyBorder="1" applyAlignment="1" applyProtection="1">
      <alignment horizontal="center" vertical="center"/>
    </xf>
    <xf numFmtId="37" fontId="10" fillId="2" borderId="115" xfId="0" applyFont="1" applyFill="1" applyBorder="1" applyAlignment="1">
      <alignment vertical="center"/>
    </xf>
    <xf numFmtId="37" fontId="10" fillId="2" borderId="9" xfId="0" applyFont="1" applyFill="1" applyBorder="1" applyAlignment="1" applyProtection="1">
      <alignment horizontal="center" vertical="center"/>
    </xf>
    <xf numFmtId="37" fontId="10" fillId="2" borderId="52" xfId="0" applyFont="1" applyFill="1" applyBorder="1" applyAlignment="1">
      <alignment vertical="center"/>
    </xf>
    <xf numFmtId="37" fontId="10" fillId="2" borderId="124" xfId="0" applyFont="1" applyFill="1" applyBorder="1" applyAlignment="1">
      <alignment horizontal="center" vertical="center"/>
    </xf>
    <xf numFmtId="37" fontId="10" fillId="2" borderId="125" xfId="0" applyFont="1" applyFill="1" applyBorder="1" applyAlignment="1" applyProtection="1">
      <alignment horizontal="center" vertical="center"/>
    </xf>
    <xf numFmtId="37" fontId="10" fillId="2" borderId="126" xfId="0" applyFont="1" applyFill="1" applyBorder="1" applyAlignment="1">
      <alignment horizontal="center" vertical="center"/>
    </xf>
    <xf numFmtId="37" fontId="10" fillId="2" borderId="62" xfId="0" applyFont="1" applyFill="1" applyBorder="1" applyAlignment="1" applyProtection="1">
      <alignment horizontal="center" vertical="center" wrapText="1"/>
    </xf>
    <xf numFmtId="37" fontId="10" fillId="2" borderId="9" xfId="0" applyFont="1" applyFill="1" applyBorder="1" applyAlignment="1">
      <alignment vertical="center" wrapText="1"/>
    </xf>
    <xf numFmtId="37" fontId="10" fillId="2" borderId="22" xfId="0" applyFont="1" applyFill="1" applyBorder="1" applyAlignment="1">
      <alignment vertical="center" wrapText="1"/>
    </xf>
    <xf numFmtId="37" fontId="10" fillId="2" borderId="32" xfId="0" applyFont="1" applyFill="1" applyBorder="1" applyAlignment="1" applyProtection="1">
      <alignment horizontal="center" vertical="center" wrapText="1"/>
    </xf>
    <xf numFmtId="37" fontId="10" fillId="2" borderId="7" xfId="0" applyFont="1" applyFill="1" applyBorder="1" applyAlignment="1">
      <alignment vertical="center" wrapText="1"/>
    </xf>
    <xf numFmtId="37" fontId="10" fillId="2" borderId="5" xfId="0" applyFont="1" applyFill="1" applyBorder="1" applyAlignment="1">
      <alignment vertical="center" wrapText="1"/>
    </xf>
    <xf numFmtId="37" fontId="10" fillId="2" borderId="31" xfId="0" applyFont="1" applyFill="1" applyBorder="1" applyAlignment="1" applyProtection="1">
      <alignment horizontal="center" vertical="center" wrapText="1"/>
    </xf>
    <xf numFmtId="37" fontId="10" fillId="2" borderId="24" xfId="0" applyFont="1" applyFill="1" applyBorder="1" applyAlignment="1">
      <alignment vertical="center" wrapText="1"/>
    </xf>
    <xf numFmtId="37" fontId="10" fillId="2" borderId="33" xfId="0" applyFont="1" applyFill="1" applyBorder="1" applyAlignment="1">
      <alignment vertical="center" wrapText="1"/>
    </xf>
    <xf numFmtId="37" fontId="10" fillId="2" borderId="22" xfId="0" applyFont="1" applyFill="1" applyBorder="1" applyAlignment="1">
      <alignment vertical="center"/>
    </xf>
    <xf numFmtId="37" fontId="10" fillId="2" borderId="2" xfId="0" applyFont="1" applyFill="1" applyBorder="1" applyAlignment="1">
      <alignment vertical="center"/>
    </xf>
    <xf numFmtId="37" fontId="10" fillId="2" borderId="21" xfId="0" applyFont="1" applyFill="1" applyBorder="1" applyAlignment="1">
      <alignment vertical="center"/>
    </xf>
    <xf numFmtId="37" fontId="10" fillId="2" borderId="40" xfId="0" applyFont="1" applyFill="1" applyBorder="1" applyAlignment="1" applyProtection="1">
      <alignment horizontal="center" vertical="center"/>
    </xf>
    <xf numFmtId="37" fontId="10" fillId="2" borderId="16" xfId="0" applyFont="1" applyFill="1" applyBorder="1" applyAlignment="1">
      <alignment vertical="center"/>
    </xf>
    <xf numFmtId="37" fontId="10" fillId="2" borderId="128" xfId="0" applyFont="1" applyFill="1" applyBorder="1" applyAlignment="1">
      <alignment vertical="center"/>
    </xf>
    <xf numFmtId="37" fontId="10" fillId="2" borderId="3" xfId="0" applyFont="1" applyFill="1" applyBorder="1" applyAlignment="1" applyProtection="1">
      <alignment horizontal="center" vertical="center"/>
    </xf>
    <xf numFmtId="37" fontId="10" fillId="2" borderId="3" xfId="0" applyFont="1" applyFill="1" applyBorder="1" applyAlignment="1">
      <alignment vertical="center"/>
    </xf>
    <xf numFmtId="37" fontId="10" fillId="2" borderId="43" xfId="0" applyFont="1" applyFill="1" applyBorder="1" applyAlignment="1">
      <alignment vertical="center"/>
    </xf>
    <xf numFmtId="37" fontId="10" fillId="2" borderId="129" xfId="0" applyFont="1" applyFill="1" applyBorder="1" applyAlignment="1" applyProtection="1">
      <alignment horizontal="center" vertical="center"/>
    </xf>
    <xf numFmtId="37" fontId="10" fillId="2" borderId="80" xfId="0" applyFont="1" applyFill="1" applyBorder="1" applyAlignment="1">
      <alignment horizontal="center" vertical="center"/>
    </xf>
    <xf numFmtId="37" fontId="10" fillId="2" borderId="79" xfId="0" applyFont="1" applyFill="1" applyBorder="1" applyAlignment="1">
      <alignment horizontal="center" vertical="center"/>
    </xf>
    <xf numFmtId="37" fontId="10" fillId="2" borderId="133" xfId="0" applyFont="1" applyFill="1" applyBorder="1" applyAlignment="1" applyProtection="1">
      <alignment horizontal="center" vertical="center"/>
    </xf>
    <xf numFmtId="37" fontId="10" fillId="2" borderId="134" xfId="0" applyFont="1" applyFill="1" applyBorder="1" applyAlignment="1" applyProtection="1">
      <alignment horizontal="center" vertical="center"/>
    </xf>
    <xf numFmtId="37" fontId="10" fillId="2" borderId="135" xfId="0" applyFont="1" applyFill="1" applyBorder="1" applyAlignment="1" applyProtection="1">
      <alignment horizontal="center" vertical="center"/>
    </xf>
    <xf numFmtId="37" fontId="10" fillId="2" borderId="119" xfId="0" applyFont="1" applyFill="1" applyBorder="1" applyAlignment="1" applyProtection="1">
      <alignment horizontal="center" vertical="center"/>
    </xf>
    <xf numFmtId="37" fontId="10" fillId="2" borderId="114" xfId="0" applyFont="1" applyFill="1" applyBorder="1" applyAlignment="1" applyProtection="1">
      <alignment horizontal="center" vertical="center"/>
    </xf>
    <xf numFmtId="37" fontId="10" fillId="2" borderId="136" xfId="0" applyFont="1" applyFill="1" applyBorder="1" applyAlignment="1" applyProtection="1">
      <alignment horizontal="center" vertical="center"/>
    </xf>
    <xf numFmtId="37" fontId="10" fillId="2" borderId="140" xfId="0" applyFont="1" applyFill="1" applyBorder="1" applyAlignment="1" applyProtection="1">
      <alignment horizontal="center" vertical="center"/>
    </xf>
    <xf numFmtId="37" fontId="10" fillId="0" borderId="118" xfId="0" applyFont="1" applyFill="1" applyBorder="1" applyAlignment="1" applyProtection="1">
      <alignment horizontal="center" vertical="center"/>
    </xf>
    <xf numFmtId="37" fontId="10" fillId="0" borderId="5" xfId="0" applyFont="1" applyFill="1" applyBorder="1" applyAlignment="1" applyProtection="1">
      <alignment horizontal="center" vertical="center"/>
    </xf>
    <xf numFmtId="37" fontId="10" fillId="0" borderId="54" xfId="0" applyFont="1" applyFill="1" applyBorder="1" applyAlignment="1">
      <alignment horizontal="center" vertical="center"/>
    </xf>
    <xf numFmtId="37" fontId="10" fillId="0" borderId="125" xfId="0" applyFont="1" applyFill="1" applyBorder="1" applyAlignment="1" applyProtection="1">
      <alignment horizontal="center" vertical="center"/>
    </xf>
    <xf numFmtId="37" fontId="10" fillId="0" borderId="145" xfId="0" applyFont="1" applyFill="1" applyBorder="1" applyAlignment="1">
      <alignment horizontal="center" vertical="center"/>
    </xf>
    <xf numFmtId="37" fontId="10" fillId="0" borderId="134" xfId="0" applyFont="1" applyFill="1" applyBorder="1" applyAlignment="1" applyProtection="1">
      <alignment horizontal="center" vertical="center"/>
    </xf>
    <xf numFmtId="37" fontId="10" fillId="0" borderId="127" xfId="0" applyFont="1" applyFill="1" applyBorder="1" applyAlignment="1">
      <alignment horizontal="center" vertical="center" wrapText="1"/>
    </xf>
    <xf numFmtId="37" fontId="10" fillId="0" borderId="120" xfId="0" applyFont="1" applyFill="1" applyBorder="1" applyAlignment="1">
      <alignment horizontal="center" vertical="center" wrapText="1"/>
    </xf>
    <xf numFmtId="37" fontId="10" fillId="0" borderId="149" xfId="0" applyFont="1" applyFill="1" applyBorder="1" applyAlignment="1">
      <alignment horizontal="center" vertical="center" wrapText="1"/>
    </xf>
    <xf numFmtId="37" fontId="10" fillId="0" borderId="146" xfId="0" applyFont="1" applyFill="1" applyBorder="1" applyAlignment="1" applyProtection="1">
      <alignment horizontal="center" vertical="center" wrapText="1"/>
    </xf>
    <xf numFmtId="37" fontId="10" fillId="0" borderId="120" xfId="0" applyFont="1" applyFill="1" applyBorder="1" applyAlignment="1">
      <alignment vertical="center" wrapText="1"/>
    </xf>
    <xf numFmtId="37" fontId="10" fillId="0" borderId="113" xfId="0" applyFont="1" applyFill="1" applyBorder="1" applyAlignment="1">
      <alignment vertical="center" wrapText="1"/>
    </xf>
    <xf numFmtId="37" fontId="10" fillId="0" borderId="147" xfId="0" applyFont="1" applyFill="1" applyBorder="1" applyAlignment="1" applyProtection="1">
      <alignment horizontal="center" vertical="center" wrapText="1"/>
    </xf>
    <xf numFmtId="37" fontId="10" fillId="0" borderId="55" xfId="0" applyFont="1" applyFill="1" applyBorder="1" applyAlignment="1">
      <alignment vertical="center" wrapText="1"/>
    </xf>
    <xf numFmtId="37" fontId="10" fillId="0" borderId="139" xfId="0" applyFont="1" applyFill="1" applyBorder="1" applyAlignment="1">
      <alignment vertical="center" wrapText="1"/>
    </xf>
    <xf numFmtId="37" fontId="10" fillId="0" borderId="148" xfId="0" applyFont="1" applyFill="1" applyBorder="1" applyAlignment="1" applyProtection="1">
      <alignment horizontal="center" vertical="center"/>
    </xf>
    <xf numFmtId="37" fontId="10" fillId="0" borderId="119" xfId="0" applyFont="1" applyFill="1" applyBorder="1" applyAlignment="1" applyProtection="1">
      <alignment horizontal="center" vertical="center"/>
    </xf>
    <xf numFmtId="37" fontId="10" fillId="2" borderId="19" xfId="0" applyFont="1" applyFill="1" applyBorder="1" applyAlignment="1" applyProtection="1">
      <alignment horizontal="center" vertical="center"/>
    </xf>
    <xf numFmtId="37" fontId="10" fillId="2" borderId="23" xfId="0" applyFont="1" applyFill="1" applyBorder="1" applyAlignment="1">
      <alignment horizontal="center" vertical="center"/>
    </xf>
    <xf numFmtId="37" fontId="10" fillId="2" borderId="28" xfId="0" applyFont="1" applyFill="1" applyBorder="1" applyAlignment="1">
      <alignment horizontal="center" vertical="center"/>
    </xf>
    <xf numFmtId="37" fontId="10" fillId="2" borderId="18" xfId="0" applyFont="1" applyFill="1" applyBorder="1" applyAlignment="1">
      <alignment horizontal="center" vertical="center"/>
    </xf>
    <xf numFmtId="37" fontId="10" fillId="2" borderId="30" xfId="0" applyFont="1" applyFill="1" applyBorder="1" applyAlignment="1">
      <alignment horizontal="center" vertical="center"/>
    </xf>
    <xf numFmtId="37" fontId="10" fillId="2" borderId="20" xfId="0" applyFont="1" applyFill="1" applyBorder="1" applyAlignment="1">
      <alignment horizontal="center" vertical="center"/>
    </xf>
    <xf numFmtId="37" fontId="10" fillId="2" borderId="22" xfId="0" applyFont="1" applyFill="1" applyBorder="1" applyAlignment="1">
      <alignment horizontal="center" vertical="center"/>
    </xf>
    <xf numFmtId="37" fontId="10" fillId="2" borderId="17" xfId="0" applyFont="1" applyFill="1" applyBorder="1" applyAlignment="1" applyProtection="1">
      <alignment horizontal="center" vertical="center"/>
    </xf>
    <xf numFmtId="37" fontId="10" fillId="2" borderId="21" xfId="0" applyFont="1" applyFill="1" applyBorder="1" applyAlignment="1" applyProtection="1">
      <alignment horizontal="center" vertical="center"/>
    </xf>
    <xf numFmtId="37" fontId="10" fillId="3" borderId="17" xfId="0" applyFont="1" applyFill="1" applyBorder="1" applyAlignment="1" applyProtection="1">
      <alignment horizontal="center" vertical="center" wrapText="1"/>
    </xf>
    <xf numFmtId="37" fontId="10" fillId="3" borderId="21" xfId="0" applyFont="1" applyFill="1" applyBorder="1" applyAlignment="1" applyProtection="1">
      <alignment horizontal="center" vertical="center"/>
    </xf>
    <xf numFmtId="37" fontId="10" fillId="2" borderId="17" xfId="0" applyFont="1" applyFill="1" applyBorder="1" applyAlignment="1" applyProtection="1">
      <alignment horizontal="center" vertical="center" wrapText="1"/>
    </xf>
    <xf numFmtId="37" fontId="10" fillId="2" borderId="23" xfId="0" applyFont="1" applyFill="1" applyBorder="1" applyAlignment="1" applyProtection="1">
      <alignment horizontal="center" vertical="center"/>
    </xf>
    <xf numFmtId="37" fontId="10" fillId="2" borderId="67" xfId="0" applyFont="1" applyFill="1" applyBorder="1" applyAlignment="1" applyProtection="1">
      <alignment horizontal="center" vertical="center"/>
    </xf>
    <xf numFmtId="37" fontId="10" fillId="2" borderId="42" xfId="0" applyFont="1" applyFill="1" applyBorder="1" applyAlignment="1">
      <alignment vertical="center"/>
    </xf>
    <xf numFmtId="37" fontId="10" fillId="2" borderId="56" xfId="0" applyFont="1" applyFill="1" applyBorder="1" applyAlignment="1">
      <alignment vertical="center"/>
    </xf>
    <xf numFmtId="37" fontId="10" fillId="2" borderId="48" xfId="0" applyFont="1" applyFill="1" applyBorder="1" applyAlignment="1" applyProtection="1">
      <alignment horizontal="center" vertical="center"/>
    </xf>
    <xf numFmtId="37" fontId="10" fillId="2" borderId="54" xfId="0" applyFont="1" applyFill="1" applyBorder="1" applyAlignment="1">
      <alignment vertical="center"/>
    </xf>
    <xf numFmtId="37" fontId="10" fillId="2" borderId="50" xfId="0" applyFont="1" applyFill="1" applyBorder="1" applyAlignment="1">
      <alignment vertical="center"/>
    </xf>
    <xf numFmtId="37" fontId="10" fillId="2" borderId="59" xfId="0" applyFont="1" applyFill="1" applyBorder="1" applyAlignment="1" applyProtection="1">
      <alignment horizontal="center" vertical="center" wrapText="1"/>
    </xf>
    <xf numFmtId="37" fontId="10" fillId="2" borderId="67" xfId="0" applyFont="1" applyFill="1" applyBorder="1" applyAlignment="1">
      <alignment horizontal="center" vertical="center"/>
    </xf>
    <xf numFmtId="37" fontId="10" fillId="2" borderId="56" xfId="0" applyFont="1" applyFill="1" applyBorder="1" applyAlignment="1">
      <alignment horizontal="center" vertical="center"/>
    </xf>
    <xf numFmtId="37" fontId="10" fillId="3" borderId="21" xfId="0" applyFont="1" applyFill="1" applyBorder="1" applyAlignment="1" applyProtection="1">
      <alignment horizontal="center" vertical="center" wrapText="1"/>
    </xf>
    <xf numFmtId="37" fontId="12" fillId="2" borderId="17" xfId="0" applyFont="1" applyFill="1" applyBorder="1" applyAlignment="1" applyProtection="1">
      <alignment horizontal="center" vertical="center" wrapText="1"/>
    </xf>
    <xf numFmtId="37" fontId="12" fillId="2" borderId="21" xfId="0" applyFont="1" applyFill="1" applyBorder="1" applyAlignment="1" applyProtection="1">
      <alignment horizontal="center" vertical="center" wrapText="1"/>
    </xf>
    <xf numFmtId="37" fontId="10" fillId="2" borderId="73" xfId="0" applyFont="1" applyFill="1" applyBorder="1" applyAlignment="1" applyProtection="1">
      <alignment horizontal="center" vertical="center"/>
    </xf>
    <xf numFmtId="37" fontId="10" fillId="2" borderId="75" xfId="0" applyFont="1" applyFill="1" applyBorder="1" applyAlignment="1">
      <alignment vertical="center"/>
    </xf>
    <xf numFmtId="37" fontId="10" fillId="2" borderId="76" xfId="0" applyFont="1" applyFill="1" applyBorder="1" applyAlignment="1">
      <alignment vertical="center"/>
    </xf>
    <xf numFmtId="37" fontId="10" fillId="2" borderId="74" xfId="0" applyFont="1" applyFill="1" applyBorder="1" applyAlignment="1" applyProtection="1">
      <alignment horizontal="center" vertical="center" wrapText="1"/>
    </xf>
    <xf numFmtId="37" fontId="10" fillId="2" borderId="69" xfId="0" applyFont="1" applyFill="1" applyBorder="1" applyAlignment="1" applyProtection="1">
      <alignment horizontal="center" vertical="center"/>
    </xf>
    <xf numFmtId="37" fontId="10" fillId="2" borderId="70" xfId="0" applyFont="1" applyFill="1" applyBorder="1" applyAlignment="1" applyProtection="1">
      <alignment horizontal="center" vertical="center"/>
    </xf>
    <xf numFmtId="37" fontId="10" fillId="2" borderId="54" xfId="0" applyFont="1" applyFill="1" applyBorder="1" applyAlignment="1" applyProtection="1">
      <alignment horizontal="center" vertical="center"/>
    </xf>
    <xf numFmtId="37" fontId="10" fillId="2" borderId="50" xfId="0" applyFont="1" applyFill="1" applyBorder="1" applyAlignment="1" applyProtection="1">
      <alignment horizontal="center" vertical="center"/>
    </xf>
    <xf numFmtId="37" fontId="0" fillId="2" borderId="2" xfId="0" applyFill="1" applyBorder="1" applyAlignment="1">
      <alignment horizontal="center" vertical="center" wrapText="1"/>
    </xf>
    <xf numFmtId="37" fontId="0" fillId="2" borderId="21" xfId="0" applyFill="1" applyBorder="1" applyAlignment="1">
      <alignment horizontal="center" vertical="center" wrapText="1"/>
    </xf>
  </cellXfs>
  <cellStyles count="12">
    <cellStyle name="桁区切り 2" xfId="1"/>
    <cellStyle name="標準" xfId="0" builtinId="0"/>
    <cellStyle name="標準 2" xfId="2"/>
    <cellStyle name="標準 2 2" xfId="3"/>
    <cellStyle name="標準 2 3" xfId="8"/>
    <cellStyle name="標準 3" xfId="7"/>
    <cellStyle name="標準 4" xfId="9"/>
    <cellStyle name="標準_Sheet1_H22小学校" xfId="11"/>
    <cellStyle name="標準_集計９" xfId="10"/>
    <cellStyle name="未定義" xfId="4"/>
    <cellStyle name="未定義 2" xfId="5"/>
    <cellStyle name="未定義 2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R56"/>
  <sheetViews>
    <sheetView tabSelected="1" view="pageBreakPreview" zoomScale="70" zoomScaleNormal="80" zoomScaleSheetLayoutView="70" workbookViewId="0">
      <selection activeCell="J34" sqref="J34:J35"/>
    </sheetView>
  </sheetViews>
  <sheetFormatPr defaultColWidth="10.69921875" defaultRowHeight="17.25" x14ac:dyDescent="0.2"/>
  <cols>
    <col min="1" max="1" width="1.296875" style="16" customWidth="1"/>
    <col min="2" max="2" width="3.19921875" style="16" customWidth="1"/>
    <col min="3" max="3" width="14.19921875" style="47" customWidth="1"/>
    <col min="4" max="11" width="11.19921875" style="47" customWidth="1"/>
    <col min="12" max="14" width="11.19921875" style="16" customWidth="1"/>
    <col min="15" max="18" width="10.69921875" style="37"/>
    <col min="19" max="16384" width="10.69921875" style="16"/>
  </cols>
  <sheetData>
    <row r="1" spans="2:18" ht="21" x14ac:dyDescent="0.2">
      <c r="B1" s="69" t="s">
        <v>35</v>
      </c>
      <c r="D1" s="150"/>
      <c r="E1" s="4"/>
      <c r="F1" s="4"/>
      <c r="G1" s="4"/>
      <c r="H1" s="4"/>
      <c r="I1" s="4"/>
      <c r="J1" s="4"/>
      <c r="K1" s="4"/>
      <c r="L1" s="4"/>
    </row>
    <row r="2" spans="2:18" ht="21" x14ac:dyDescent="0.2">
      <c r="B2" s="69"/>
      <c r="D2" s="150"/>
      <c r="E2" s="4"/>
      <c r="F2" s="4"/>
      <c r="G2" s="4"/>
      <c r="H2" s="4"/>
      <c r="I2" s="4"/>
      <c r="J2" s="4"/>
      <c r="K2" s="4"/>
      <c r="L2" s="4" t="s">
        <v>2</v>
      </c>
    </row>
    <row r="3" spans="2:18" x14ac:dyDescent="0.2">
      <c r="B3" s="4"/>
      <c r="D3" s="4"/>
      <c r="E3" s="4"/>
      <c r="F3" s="4"/>
      <c r="G3" s="4"/>
      <c r="H3" s="4"/>
      <c r="I3" s="4"/>
      <c r="J3" s="4"/>
      <c r="K3" s="4"/>
      <c r="L3" s="4"/>
    </row>
    <row r="4" spans="2:18" ht="18.75" x14ac:dyDescent="0.2">
      <c r="B4" s="17" t="s">
        <v>36</v>
      </c>
      <c r="D4" s="4"/>
      <c r="E4" s="4"/>
      <c r="F4" s="4"/>
      <c r="G4" s="4"/>
      <c r="H4" s="4"/>
      <c r="I4" s="4"/>
      <c r="J4" s="4"/>
      <c r="K4" s="4"/>
      <c r="L4" s="4"/>
    </row>
    <row r="5" spans="2:18" s="11" customFormat="1" ht="18" thickBot="1" x14ac:dyDescent="0.25">
      <c r="B5" s="151"/>
      <c r="C5" s="152"/>
      <c r="D5" s="12"/>
      <c r="E5" s="12"/>
      <c r="F5" s="12"/>
      <c r="G5" s="12"/>
      <c r="H5" s="12"/>
      <c r="I5" s="12"/>
      <c r="J5" s="505" t="s">
        <v>7</v>
      </c>
      <c r="K5" s="505"/>
      <c r="L5" s="10"/>
      <c r="O5" s="20"/>
      <c r="P5" s="20"/>
      <c r="Q5" s="20"/>
      <c r="R5" s="20"/>
    </row>
    <row r="6" spans="2:18" s="11" customFormat="1" ht="21" customHeight="1" x14ac:dyDescent="0.2">
      <c r="B6" s="506" t="s">
        <v>37</v>
      </c>
      <c r="C6" s="507"/>
      <c r="D6" s="510" t="s">
        <v>38</v>
      </c>
      <c r="E6" s="511"/>
      <c r="F6" s="510" t="s">
        <v>39</v>
      </c>
      <c r="G6" s="511"/>
      <c r="H6" s="510" t="s">
        <v>40</v>
      </c>
      <c r="I6" s="511"/>
      <c r="J6" s="510" t="s">
        <v>41</v>
      </c>
      <c r="K6" s="512"/>
      <c r="L6" s="10"/>
      <c r="O6" s="20"/>
      <c r="P6" s="20"/>
      <c r="Q6" s="20"/>
      <c r="R6" s="20"/>
    </row>
    <row r="7" spans="2:18" s="11" customFormat="1" ht="21" customHeight="1" x14ac:dyDescent="0.2">
      <c r="B7" s="508"/>
      <c r="C7" s="509"/>
      <c r="D7" s="38" t="s">
        <v>8</v>
      </c>
      <c r="E7" s="38" t="s">
        <v>42</v>
      </c>
      <c r="F7" s="38" t="s">
        <v>8</v>
      </c>
      <c r="G7" s="38" t="s">
        <v>42</v>
      </c>
      <c r="H7" s="38" t="s">
        <v>8</v>
      </c>
      <c r="I7" s="38" t="s">
        <v>42</v>
      </c>
      <c r="J7" s="38" t="s">
        <v>43</v>
      </c>
      <c r="K7" s="126" t="s">
        <v>42</v>
      </c>
      <c r="L7" s="10"/>
      <c r="O7" s="20"/>
      <c r="P7" s="20"/>
      <c r="Q7" s="20"/>
      <c r="R7" s="20"/>
    </row>
    <row r="8" spans="2:18" s="11" customFormat="1" ht="21" customHeight="1" x14ac:dyDescent="0.2">
      <c r="B8" s="503" t="s">
        <v>44</v>
      </c>
      <c r="C8" s="504"/>
      <c r="D8" s="115">
        <v>685268884</v>
      </c>
      <c r="E8" s="113">
        <v>100</v>
      </c>
      <c r="F8" s="115">
        <v>574913533</v>
      </c>
      <c r="G8" s="113">
        <v>100</v>
      </c>
      <c r="H8" s="115">
        <v>71149691</v>
      </c>
      <c r="I8" s="113">
        <v>100</v>
      </c>
      <c r="J8" s="115">
        <v>39205660</v>
      </c>
      <c r="K8" s="113">
        <v>100</v>
      </c>
      <c r="L8" s="18"/>
      <c r="O8" s="20"/>
      <c r="P8" s="20"/>
      <c r="Q8" s="20"/>
      <c r="R8" s="20"/>
    </row>
    <row r="9" spans="2:18" s="11" customFormat="1" ht="21" customHeight="1" x14ac:dyDescent="0.2">
      <c r="B9" s="153"/>
      <c r="C9" s="154"/>
      <c r="D9" s="143"/>
      <c r="E9" s="147"/>
      <c r="F9" s="143"/>
      <c r="G9" s="147"/>
      <c r="H9" s="143"/>
      <c r="I9" s="147"/>
      <c r="J9" s="143"/>
      <c r="K9" s="148"/>
      <c r="L9" s="10"/>
      <c r="O9" s="20"/>
      <c r="P9" s="20"/>
      <c r="Q9" s="20"/>
      <c r="R9" s="20"/>
    </row>
    <row r="10" spans="2:18" s="11" customFormat="1" ht="21" customHeight="1" x14ac:dyDescent="0.2">
      <c r="B10" s="503" t="s">
        <v>45</v>
      </c>
      <c r="C10" s="504"/>
      <c r="D10" s="115">
        <v>76890556</v>
      </c>
      <c r="E10" s="49">
        <v>11.220494289946485</v>
      </c>
      <c r="F10" s="108">
        <v>74965876</v>
      </c>
      <c r="G10" s="49">
        <v>13.039504498844352</v>
      </c>
      <c r="H10" s="108">
        <v>1353973</v>
      </c>
      <c r="I10" s="49">
        <v>1.9029921015398366</v>
      </c>
      <c r="J10" s="108">
        <v>570707</v>
      </c>
      <c r="K10" s="129">
        <v>1.4556750224329853</v>
      </c>
      <c r="L10" s="10"/>
      <c r="O10" s="20"/>
      <c r="P10" s="20"/>
      <c r="Q10" s="20"/>
      <c r="R10" s="20"/>
    </row>
    <row r="11" spans="2:18" s="11" customFormat="1" ht="21" customHeight="1" x14ac:dyDescent="0.2">
      <c r="B11" s="503" t="s">
        <v>46</v>
      </c>
      <c r="C11" s="504"/>
      <c r="D11" s="115">
        <v>353522289</v>
      </c>
      <c r="E11" s="49">
        <v>51.588843044564683</v>
      </c>
      <c r="F11" s="108">
        <v>337935710</v>
      </c>
      <c r="G11" s="49">
        <v>58.780267049305998</v>
      </c>
      <c r="H11" s="108">
        <v>6572247</v>
      </c>
      <c r="I11" s="49">
        <v>9.2372108826164823</v>
      </c>
      <c r="J11" s="108">
        <v>9014332</v>
      </c>
      <c r="K11" s="129">
        <v>22.992425073318497</v>
      </c>
      <c r="L11" s="10"/>
      <c r="O11" s="20"/>
      <c r="P11" s="20"/>
      <c r="Q11" s="20"/>
      <c r="R11" s="20"/>
    </row>
    <row r="12" spans="2:18" s="11" customFormat="1" ht="21" customHeight="1" x14ac:dyDescent="0.2">
      <c r="B12" s="503" t="s">
        <v>47</v>
      </c>
      <c r="C12" s="504"/>
      <c r="D12" s="115">
        <v>222445117</v>
      </c>
      <c r="E12" s="49">
        <v>32.460997747564448</v>
      </c>
      <c r="F12" s="108">
        <v>137685505</v>
      </c>
      <c r="G12" s="49">
        <v>23.948906591489123</v>
      </c>
      <c r="H12" s="108">
        <v>55248937</v>
      </c>
      <c r="I12" s="49">
        <v>77.651689309515064</v>
      </c>
      <c r="J12" s="108">
        <v>29510675</v>
      </c>
      <c r="K12" s="129">
        <v>75.271465905688103</v>
      </c>
      <c r="L12" s="10"/>
      <c r="O12" s="20"/>
      <c r="P12" s="20"/>
      <c r="Q12" s="20"/>
      <c r="R12" s="20"/>
    </row>
    <row r="13" spans="2:18" s="11" customFormat="1" ht="21" customHeight="1" x14ac:dyDescent="0.2">
      <c r="B13" s="503" t="s">
        <v>48</v>
      </c>
      <c r="C13" s="504"/>
      <c r="D13" s="115">
        <v>32140321</v>
      </c>
      <c r="E13" s="49">
        <v>4.6901766226992443</v>
      </c>
      <c r="F13" s="108">
        <v>24241721</v>
      </c>
      <c r="G13" s="49">
        <v>4.2165855573972024</v>
      </c>
      <c r="H13" s="108">
        <v>7788900</v>
      </c>
      <c r="I13" s="49">
        <v>10.947201443222008</v>
      </c>
      <c r="J13" s="108">
        <v>109700</v>
      </c>
      <c r="K13" s="129">
        <v>0.27980653813760564</v>
      </c>
      <c r="L13" s="10"/>
      <c r="O13" s="20"/>
      <c r="P13" s="20"/>
      <c r="Q13" s="20"/>
      <c r="R13" s="20"/>
    </row>
    <row r="14" spans="2:18" s="11" customFormat="1" ht="21" customHeight="1" x14ac:dyDescent="0.2">
      <c r="B14" s="503" t="s">
        <v>49</v>
      </c>
      <c r="C14" s="504"/>
      <c r="D14" s="115">
        <v>270601</v>
      </c>
      <c r="E14" s="49">
        <v>3.9488295225148441E-2</v>
      </c>
      <c r="F14" s="108">
        <v>84721</v>
      </c>
      <c r="G14" s="49">
        <v>1.4736302963318834E-2</v>
      </c>
      <c r="H14" s="108">
        <v>185634</v>
      </c>
      <c r="I14" s="49">
        <v>0.26090626310660997</v>
      </c>
      <c r="J14" s="108">
        <v>246</v>
      </c>
      <c r="K14" s="129">
        <v>6.274604228062988E-4</v>
      </c>
      <c r="L14" s="10"/>
      <c r="O14" s="20"/>
      <c r="P14" s="20"/>
      <c r="Q14" s="20"/>
      <c r="R14" s="20"/>
    </row>
    <row r="15" spans="2:18" s="11" customFormat="1" ht="21" customHeight="1" thickBot="1" x14ac:dyDescent="0.25">
      <c r="B15" s="513"/>
      <c r="C15" s="514"/>
      <c r="D15" s="155"/>
      <c r="E15" s="156"/>
      <c r="F15" s="157"/>
      <c r="G15" s="157"/>
      <c r="H15" s="155"/>
      <c r="I15" s="155"/>
      <c r="J15" s="156"/>
      <c r="K15" s="158"/>
      <c r="L15" s="10"/>
      <c r="O15" s="20"/>
      <c r="P15" s="20"/>
      <c r="Q15" s="20"/>
      <c r="R15" s="20"/>
    </row>
    <row r="16" spans="2:18" ht="18.75" x14ac:dyDescent="0.2">
      <c r="B16" s="159"/>
      <c r="D16" s="4"/>
      <c r="E16" s="4"/>
      <c r="F16" s="4"/>
      <c r="G16" s="4"/>
      <c r="H16" s="4"/>
      <c r="I16" s="4"/>
      <c r="J16" s="4"/>
      <c r="K16" s="4"/>
      <c r="L16" s="4"/>
    </row>
    <row r="17" spans="2:18" ht="18.75" x14ac:dyDescent="0.2">
      <c r="B17" s="159"/>
      <c r="D17" s="4"/>
      <c r="E17" s="4"/>
      <c r="F17" s="4"/>
      <c r="G17" s="4"/>
      <c r="H17" s="4"/>
      <c r="I17" s="4"/>
      <c r="J17" s="4"/>
      <c r="K17" s="4"/>
      <c r="L17" s="4"/>
    </row>
    <row r="18" spans="2:18" ht="18.75" x14ac:dyDescent="0.2">
      <c r="B18" s="159"/>
      <c r="D18" s="4"/>
      <c r="E18" s="4"/>
      <c r="F18" s="4"/>
      <c r="G18" s="4"/>
      <c r="H18" s="4"/>
      <c r="I18" s="4"/>
      <c r="J18" s="4"/>
      <c r="K18" s="4"/>
      <c r="L18" s="4"/>
    </row>
    <row r="19" spans="2:18" ht="18.75" x14ac:dyDescent="0.2">
      <c r="B19" s="159" t="s">
        <v>50</v>
      </c>
      <c r="D19" s="4"/>
      <c r="E19" s="4"/>
      <c r="F19" s="4"/>
      <c r="G19" s="4"/>
      <c r="H19" s="4"/>
      <c r="I19" s="4"/>
      <c r="J19" s="4"/>
      <c r="K19" s="4"/>
      <c r="L19" s="4"/>
    </row>
    <row r="20" spans="2:18" s="11" customFormat="1" ht="18" thickBot="1" x14ac:dyDescent="0.25">
      <c r="B20" s="163"/>
      <c r="C20" s="44"/>
      <c r="D20" s="19"/>
      <c r="E20" s="19"/>
      <c r="F20" s="19"/>
      <c r="G20" s="19"/>
      <c r="H20" s="19"/>
      <c r="I20" s="19"/>
      <c r="J20" s="515" t="s">
        <v>7</v>
      </c>
      <c r="K20" s="515"/>
      <c r="L20" s="10"/>
      <c r="O20" s="20"/>
      <c r="P20" s="20"/>
      <c r="Q20" s="20"/>
      <c r="R20" s="20"/>
    </row>
    <row r="21" spans="2:18" s="11" customFormat="1" ht="21.95" customHeight="1" x14ac:dyDescent="0.2">
      <c r="B21" s="516" t="s">
        <v>51</v>
      </c>
      <c r="C21" s="517"/>
      <c r="D21" s="520" t="s">
        <v>52</v>
      </c>
      <c r="E21" s="521"/>
      <c r="F21" s="520" t="s">
        <v>53</v>
      </c>
      <c r="G21" s="521"/>
      <c r="H21" s="520" t="s">
        <v>40</v>
      </c>
      <c r="I21" s="521"/>
      <c r="J21" s="520" t="s">
        <v>41</v>
      </c>
      <c r="K21" s="522"/>
      <c r="L21" s="10"/>
      <c r="O21" s="20"/>
      <c r="P21" s="20"/>
      <c r="Q21" s="20"/>
      <c r="R21" s="20"/>
    </row>
    <row r="22" spans="2:18" s="11" customFormat="1" ht="21.95" customHeight="1" x14ac:dyDescent="0.2">
      <c r="B22" s="518"/>
      <c r="C22" s="519"/>
      <c r="D22" s="38" t="s">
        <v>8</v>
      </c>
      <c r="E22" s="38" t="s">
        <v>42</v>
      </c>
      <c r="F22" s="38" t="s">
        <v>8</v>
      </c>
      <c r="G22" s="38" t="s">
        <v>42</v>
      </c>
      <c r="H22" s="38" t="s">
        <v>8</v>
      </c>
      <c r="I22" s="38" t="s">
        <v>42</v>
      </c>
      <c r="J22" s="38" t="s">
        <v>43</v>
      </c>
      <c r="K22" s="164" t="s">
        <v>42</v>
      </c>
      <c r="L22" s="10"/>
      <c r="O22" s="20"/>
      <c r="P22" s="20"/>
      <c r="Q22" s="20"/>
      <c r="R22" s="20"/>
    </row>
    <row r="23" spans="2:18" s="11" customFormat="1" ht="21.95" customHeight="1" x14ac:dyDescent="0.2">
      <c r="B23" s="523" t="s">
        <v>54</v>
      </c>
      <c r="C23" s="504"/>
      <c r="D23" s="115">
        <v>685268884</v>
      </c>
      <c r="E23" s="113">
        <v>100</v>
      </c>
      <c r="F23" s="115">
        <v>574913533</v>
      </c>
      <c r="G23" s="113">
        <v>100</v>
      </c>
      <c r="H23" s="115">
        <v>71149691</v>
      </c>
      <c r="I23" s="113">
        <v>100</v>
      </c>
      <c r="J23" s="115">
        <v>39205660</v>
      </c>
      <c r="K23" s="160">
        <v>99.999999999999986</v>
      </c>
      <c r="L23" s="10"/>
      <c r="O23" s="20"/>
      <c r="P23" s="20"/>
      <c r="Q23" s="20"/>
      <c r="R23" s="20"/>
    </row>
    <row r="24" spans="2:18" s="11" customFormat="1" ht="21.95" customHeight="1" x14ac:dyDescent="0.2">
      <c r="B24" s="165"/>
      <c r="C24" s="154"/>
      <c r="D24" s="143"/>
      <c r="E24" s="147"/>
      <c r="F24" s="143"/>
      <c r="G24" s="147"/>
      <c r="H24" s="143"/>
      <c r="I24" s="147"/>
      <c r="J24" s="143"/>
      <c r="K24" s="166"/>
      <c r="L24" s="10"/>
      <c r="O24" s="20"/>
      <c r="P24" s="20"/>
      <c r="Q24" s="20"/>
      <c r="R24" s="20"/>
    </row>
    <row r="25" spans="2:18" s="11" customFormat="1" ht="21.95" customHeight="1" x14ac:dyDescent="0.2">
      <c r="B25" s="523" t="s">
        <v>28</v>
      </c>
      <c r="C25" s="504"/>
      <c r="D25" s="115">
        <v>574595651</v>
      </c>
      <c r="E25" s="49">
        <v>83.849663163751643</v>
      </c>
      <c r="F25" s="108">
        <v>487094456</v>
      </c>
      <c r="G25" s="49">
        <v>84.724820001758417</v>
      </c>
      <c r="H25" s="108">
        <v>48861229</v>
      </c>
      <c r="I25" s="49">
        <v>68.673845681213152</v>
      </c>
      <c r="J25" s="108">
        <v>38639966</v>
      </c>
      <c r="K25" s="167">
        <v>98.557111396670777</v>
      </c>
      <c r="L25" s="10"/>
      <c r="O25" s="20"/>
      <c r="P25" s="20"/>
      <c r="Q25" s="20"/>
      <c r="R25" s="20"/>
    </row>
    <row r="26" spans="2:18" s="11" customFormat="1" ht="21.95" customHeight="1" x14ac:dyDescent="0.2">
      <c r="B26" s="523" t="s">
        <v>29</v>
      </c>
      <c r="C26" s="504"/>
      <c r="D26" s="115">
        <v>72164503</v>
      </c>
      <c r="E26" s="49">
        <v>10.530830260199002</v>
      </c>
      <c r="F26" s="108">
        <v>55527187</v>
      </c>
      <c r="G26" s="49">
        <v>9.6583544851082852</v>
      </c>
      <c r="H26" s="108">
        <v>16083115</v>
      </c>
      <c r="I26" s="49">
        <v>22.604616793065201</v>
      </c>
      <c r="J26" s="108">
        <v>554201</v>
      </c>
      <c r="K26" s="167">
        <v>1.4135739584539579</v>
      </c>
      <c r="L26" s="10"/>
      <c r="O26" s="20"/>
      <c r="P26" s="20"/>
      <c r="Q26" s="20"/>
      <c r="R26" s="20"/>
    </row>
    <row r="27" spans="2:18" s="11" customFormat="1" ht="21.75" customHeight="1" x14ac:dyDescent="0.2">
      <c r="B27" s="523" t="s">
        <v>55</v>
      </c>
      <c r="C27" s="504"/>
      <c r="D27" s="115">
        <v>38508730</v>
      </c>
      <c r="E27" s="49">
        <v>5.6195065760493508</v>
      </c>
      <c r="F27" s="108">
        <v>32291890</v>
      </c>
      <c r="G27" s="49">
        <v>5.6168255131332936</v>
      </c>
      <c r="H27" s="108">
        <v>6205347</v>
      </c>
      <c r="I27" s="49">
        <v>8.7215375257216508</v>
      </c>
      <c r="J27" s="108">
        <v>11493</v>
      </c>
      <c r="K27" s="167">
        <v>2.9314644875255258E-2</v>
      </c>
      <c r="L27" s="10"/>
      <c r="O27" s="20"/>
      <c r="P27" s="20"/>
      <c r="Q27" s="20"/>
      <c r="R27" s="20"/>
    </row>
    <row r="28" spans="2:18" s="11" customFormat="1" ht="21" customHeight="1" thickBot="1" x14ac:dyDescent="0.25">
      <c r="B28" s="524"/>
      <c r="C28" s="514"/>
      <c r="D28" s="168"/>
      <c r="E28" s="169"/>
      <c r="F28" s="170"/>
      <c r="G28" s="169"/>
      <c r="H28" s="170"/>
      <c r="I28" s="169"/>
      <c r="J28" s="170"/>
      <c r="K28" s="171"/>
      <c r="L28" s="10"/>
      <c r="O28" s="20"/>
      <c r="P28" s="20"/>
      <c r="Q28" s="20"/>
      <c r="R28" s="20"/>
    </row>
    <row r="29" spans="2:18" ht="18.75" x14ac:dyDescent="0.2">
      <c r="B29" s="159"/>
      <c r="D29" s="4"/>
      <c r="E29" s="4"/>
      <c r="F29" s="4"/>
      <c r="G29" s="4"/>
      <c r="H29" s="4"/>
      <c r="I29" s="4"/>
      <c r="J29" s="4"/>
      <c r="K29" s="4"/>
      <c r="L29" s="4"/>
    </row>
    <row r="30" spans="2:18" ht="18.75" x14ac:dyDescent="0.2">
      <c r="B30" s="159"/>
      <c r="D30" s="4"/>
      <c r="E30" s="4"/>
      <c r="F30" s="4"/>
      <c r="G30" s="4"/>
      <c r="H30" s="4"/>
      <c r="I30" s="4"/>
      <c r="J30" s="4"/>
      <c r="K30" s="4"/>
      <c r="L30" s="4"/>
    </row>
    <row r="31" spans="2:18" ht="18.75" x14ac:dyDescent="0.2">
      <c r="B31" s="159"/>
      <c r="D31" s="4"/>
      <c r="E31" s="4"/>
      <c r="F31" s="4"/>
      <c r="G31" s="4"/>
      <c r="H31" s="4"/>
      <c r="I31" s="4"/>
      <c r="J31" s="4"/>
      <c r="K31" s="4"/>
      <c r="L31" s="4"/>
    </row>
    <row r="32" spans="2:18" ht="18.75" x14ac:dyDescent="0.2">
      <c r="B32" s="17" t="s">
        <v>56</v>
      </c>
      <c r="C32" s="17"/>
      <c r="D32" s="17"/>
      <c r="E32" s="17"/>
      <c r="F32" s="4"/>
      <c r="G32" s="4"/>
      <c r="H32" s="4"/>
      <c r="I32" s="4"/>
      <c r="J32" s="4"/>
      <c r="K32" s="4"/>
      <c r="L32" s="4"/>
      <c r="M32" s="47"/>
      <c r="N32" s="47"/>
    </row>
    <row r="33" spans="2:18" s="11" customFormat="1" ht="21.95" customHeight="1" thickBot="1" x14ac:dyDescent="0.25">
      <c r="B33" s="19" t="s">
        <v>57</v>
      </c>
      <c r="C33" s="19"/>
      <c r="D33" s="19"/>
      <c r="E33" s="19"/>
      <c r="F33" s="19"/>
      <c r="G33" s="19"/>
      <c r="H33" s="19"/>
      <c r="I33" s="19"/>
      <c r="J33" s="175" t="s">
        <v>58</v>
      </c>
      <c r="K33" s="176"/>
      <c r="L33" s="176"/>
      <c r="N33" s="161" t="s">
        <v>59</v>
      </c>
      <c r="O33" s="20"/>
      <c r="P33" s="20"/>
      <c r="Q33" s="20"/>
      <c r="R33" s="20"/>
    </row>
    <row r="34" spans="2:18" s="11" customFormat="1" ht="21.95" customHeight="1" x14ac:dyDescent="0.2">
      <c r="B34" s="516" t="s">
        <v>27</v>
      </c>
      <c r="C34" s="517"/>
      <c r="D34" s="531" t="s">
        <v>60</v>
      </c>
      <c r="E34" s="531" t="s">
        <v>3</v>
      </c>
      <c r="F34" s="533" t="s">
        <v>31</v>
      </c>
      <c r="G34" s="531" t="s">
        <v>4</v>
      </c>
      <c r="H34" s="531" t="s">
        <v>5</v>
      </c>
      <c r="I34" s="539" t="s">
        <v>34</v>
      </c>
      <c r="J34" s="539" t="s">
        <v>33</v>
      </c>
      <c r="K34" s="520" t="s">
        <v>61</v>
      </c>
      <c r="L34" s="535"/>
      <c r="M34" s="536"/>
      <c r="N34" s="525" t="s">
        <v>6</v>
      </c>
      <c r="O34" s="20"/>
      <c r="P34" s="20"/>
      <c r="Q34" s="20"/>
      <c r="R34" s="20"/>
    </row>
    <row r="35" spans="2:18" s="11" customFormat="1" ht="21.95" customHeight="1" x14ac:dyDescent="0.2">
      <c r="B35" s="537"/>
      <c r="C35" s="538"/>
      <c r="D35" s="532"/>
      <c r="E35" s="532"/>
      <c r="F35" s="534"/>
      <c r="G35" s="532"/>
      <c r="H35" s="532"/>
      <c r="I35" s="532"/>
      <c r="J35" s="540"/>
      <c r="K35" s="38" t="s">
        <v>62</v>
      </c>
      <c r="L35" s="38" t="s">
        <v>63</v>
      </c>
      <c r="M35" s="38" t="s">
        <v>64</v>
      </c>
      <c r="N35" s="526"/>
      <c r="O35" s="20"/>
      <c r="P35" s="20"/>
      <c r="Q35" s="20"/>
      <c r="R35" s="20"/>
    </row>
    <row r="36" spans="2:18" s="11" customFormat="1" ht="21.95" customHeight="1" x14ac:dyDescent="0.2">
      <c r="B36" s="527" t="s">
        <v>65</v>
      </c>
      <c r="C36" s="115" t="s">
        <v>66</v>
      </c>
      <c r="D36" s="115">
        <v>574913533</v>
      </c>
      <c r="E36" s="173">
        <v>7186175</v>
      </c>
      <c r="F36" s="173">
        <v>2524359</v>
      </c>
      <c r="G36" s="173">
        <v>260397079</v>
      </c>
      <c r="H36" s="173">
        <v>155922879</v>
      </c>
      <c r="I36" s="173">
        <v>454109</v>
      </c>
      <c r="J36" s="173">
        <v>40439783</v>
      </c>
      <c r="K36" s="173">
        <v>101006170</v>
      </c>
      <c r="L36" s="181">
        <v>4691819</v>
      </c>
      <c r="M36" s="173">
        <v>517595</v>
      </c>
      <c r="N36" s="242">
        <v>1773565</v>
      </c>
      <c r="O36" s="20"/>
      <c r="P36" s="20"/>
      <c r="Q36" s="20"/>
      <c r="R36" s="20"/>
    </row>
    <row r="37" spans="2:18" s="11" customFormat="1" ht="21.95" customHeight="1" x14ac:dyDescent="0.2">
      <c r="B37" s="528"/>
      <c r="C37" s="115"/>
      <c r="D37" s="115"/>
      <c r="E37" s="108"/>
      <c r="F37" s="19"/>
      <c r="G37" s="115"/>
      <c r="H37" s="115"/>
      <c r="I37" s="115"/>
      <c r="J37" s="115"/>
      <c r="K37" s="108"/>
      <c r="L37" s="19"/>
      <c r="M37" s="115"/>
      <c r="N37" s="243"/>
      <c r="O37" s="20"/>
      <c r="P37" s="20"/>
      <c r="Q37" s="20"/>
      <c r="R37" s="20"/>
    </row>
    <row r="38" spans="2:18" s="11" customFormat="1" ht="21.95" customHeight="1" x14ac:dyDescent="0.2">
      <c r="B38" s="528"/>
      <c r="C38" s="115" t="s">
        <v>13</v>
      </c>
      <c r="D38" s="115">
        <v>74965876</v>
      </c>
      <c r="E38" s="108">
        <v>122092</v>
      </c>
      <c r="F38" s="108">
        <v>9795</v>
      </c>
      <c r="G38" s="108">
        <v>42659048</v>
      </c>
      <c r="H38" s="115">
        <v>26560254</v>
      </c>
      <c r="I38" s="115">
        <v>70880</v>
      </c>
      <c r="J38" s="115">
        <v>5125015</v>
      </c>
      <c r="K38" s="108">
        <v>392644</v>
      </c>
      <c r="L38" s="19">
        <v>17678</v>
      </c>
      <c r="M38" s="115">
        <v>2379</v>
      </c>
      <c r="N38" s="243">
        <v>6091</v>
      </c>
      <c r="O38" s="182"/>
      <c r="P38" s="182"/>
      <c r="Q38" s="182"/>
      <c r="R38" s="182" t="e">
        <f>#REF!+#REF!</f>
        <v>#REF!</v>
      </c>
    </row>
    <row r="39" spans="2:18" s="11" customFormat="1" ht="21.95" customHeight="1" x14ac:dyDescent="0.2">
      <c r="B39" s="528"/>
      <c r="C39" s="115" t="s">
        <v>12</v>
      </c>
      <c r="D39" s="115">
        <v>337935710</v>
      </c>
      <c r="E39" s="108">
        <v>16235</v>
      </c>
      <c r="F39" s="108">
        <v>3770</v>
      </c>
      <c r="G39" s="108">
        <v>130765147</v>
      </c>
      <c r="H39" s="115">
        <v>75306875</v>
      </c>
      <c r="I39" s="115">
        <v>221372</v>
      </c>
      <c r="J39" s="115">
        <v>34160352</v>
      </c>
      <c r="K39" s="108">
        <v>91306317</v>
      </c>
      <c r="L39" s="19">
        <v>4674141</v>
      </c>
      <c r="M39" s="115">
        <v>515216</v>
      </c>
      <c r="N39" s="243">
        <v>966285</v>
      </c>
      <c r="O39" s="20"/>
      <c r="P39" s="20"/>
      <c r="Q39" s="20"/>
      <c r="R39" s="20"/>
    </row>
    <row r="40" spans="2:18" s="11" customFormat="1" ht="21.95" customHeight="1" x14ac:dyDescent="0.2">
      <c r="B40" s="528"/>
      <c r="C40" s="115" t="s">
        <v>11</v>
      </c>
      <c r="D40" s="115">
        <v>137685505</v>
      </c>
      <c r="E40" s="108">
        <v>6276500</v>
      </c>
      <c r="F40" s="108">
        <v>2241294</v>
      </c>
      <c r="G40" s="108">
        <v>75731580</v>
      </c>
      <c r="H40" s="115">
        <v>43759860</v>
      </c>
      <c r="I40" s="115">
        <v>161857</v>
      </c>
      <c r="J40" s="115">
        <v>852316</v>
      </c>
      <c r="K40" s="108">
        <v>7950709</v>
      </c>
      <c r="L40" s="240">
        <v>0</v>
      </c>
      <c r="M40" s="240">
        <v>0</v>
      </c>
      <c r="N40" s="244">
        <v>711389</v>
      </c>
      <c r="O40" s="20"/>
      <c r="P40" s="20"/>
      <c r="Q40" s="20"/>
      <c r="R40" s="20"/>
    </row>
    <row r="41" spans="2:18" s="11" customFormat="1" ht="21.95" customHeight="1" x14ac:dyDescent="0.2">
      <c r="B41" s="528"/>
      <c r="C41" s="115" t="s">
        <v>67</v>
      </c>
      <c r="D41" s="115">
        <v>24241721</v>
      </c>
      <c r="E41" s="108">
        <v>770294</v>
      </c>
      <c r="F41" s="108">
        <v>269500</v>
      </c>
      <c r="G41" s="108">
        <v>11207563</v>
      </c>
      <c r="H41" s="115">
        <v>10245964</v>
      </c>
      <c r="I41" s="238">
        <v>0</v>
      </c>
      <c r="J41" s="115">
        <v>302100</v>
      </c>
      <c r="K41" s="108">
        <v>1356500</v>
      </c>
      <c r="L41" s="240">
        <v>0</v>
      </c>
      <c r="M41" s="240">
        <v>0</v>
      </c>
      <c r="N41" s="244">
        <v>89800</v>
      </c>
      <c r="O41" s="20"/>
      <c r="P41" s="20"/>
      <c r="Q41" s="20"/>
      <c r="R41" s="20"/>
    </row>
    <row r="42" spans="2:18" s="11" customFormat="1" ht="21.95" customHeight="1" x14ac:dyDescent="0.2">
      <c r="B42" s="528"/>
      <c r="C42" s="185" t="s">
        <v>32</v>
      </c>
      <c r="D42" s="115">
        <v>84721</v>
      </c>
      <c r="E42" s="108">
        <v>1054</v>
      </c>
      <c r="F42" s="238">
        <v>0</v>
      </c>
      <c r="G42" s="108">
        <v>33741</v>
      </c>
      <c r="H42" s="108">
        <v>49926</v>
      </c>
      <c r="I42" s="238">
        <v>0</v>
      </c>
      <c r="J42" s="238">
        <v>0</v>
      </c>
      <c r="K42" s="239">
        <v>0</v>
      </c>
      <c r="L42" s="240">
        <v>0</v>
      </c>
      <c r="M42" s="240">
        <v>0</v>
      </c>
      <c r="N42" s="244">
        <v>0</v>
      </c>
      <c r="O42" s="20"/>
      <c r="P42" s="20"/>
      <c r="Q42" s="20"/>
      <c r="R42" s="20"/>
    </row>
    <row r="43" spans="2:18" s="11" customFormat="1" ht="21.95" customHeight="1" x14ac:dyDescent="0.2">
      <c r="B43" s="529"/>
      <c r="C43" s="134"/>
      <c r="D43" s="134"/>
      <c r="E43" s="174"/>
      <c r="F43" s="43"/>
      <c r="G43" s="134"/>
      <c r="H43" s="134"/>
      <c r="I43" s="134"/>
      <c r="J43" s="134"/>
      <c r="K43" s="174"/>
      <c r="L43" s="43"/>
      <c r="M43" s="134"/>
      <c r="N43" s="245"/>
      <c r="O43" s="20"/>
      <c r="P43" s="20"/>
      <c r="Q43" s="20"/>
      <c r="R43" s="20"/>
    </row>
    <row r="44" spans="2:18" s="11" customFormat="1" ht="21.95" customHeight="1" x14ac:dyDescent="0.2">
      <c r="B44" s="527" t="s">
        <v>68</v>
      </c>
      <c r="C44" s="115" t="s">
        <v>66</v>
      </c>
      <c r="D44" s="113">
        <v>100</v>
      </c>
      <c r="E44" s="113">
        <v>100</v>
      </c>
      <c r="F44" s="113">
        <v>100</v>
      </c>
      <c r="G44" s="113">
        <v>100</v>
      </c>
      <c r="H44" s="113">
        <v>100</v>
      </c>
      <c r="I44" s="113">
        <v>100</v>
      </c>
      <c r="J44" s="113">
        <v>100</v>
      </c>
      <c r="K44" s="113">
        <v>100</v>
      </c>
      <c r="L44" s="113">
        <v>100</v>
      </c>
      <c r="M44" s="113">
        <v>100</v>
      </c>
      <c r="N44" s="177">
        <v>100</v>
      </c>
      <c r="O44" s="20"/>
      <c r="P44" s="20"/>
      <c r="Q44" s="20"/>
      <c r="R44" s="20"/>
    </row>
    <row r="45" spans="2:18" s="11" customFormat="1" ht="21.95" customHeight="1" x14ac:dyDescent="0.2">
      <c r="B45" s="528"/>
      <c r="C45" s="115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66"/>
      <c r="O45" s="20"/>
      <c r="P45" s="20"/>
      <c r="Q45" s="20"/>
      <c r="R45" s="20"/>
    </row>
    <row r="46" spans="2:18" s="11" customFormat="1" ht="21.95" customHeight="1" x14ac:dyDescent="0.2">
      <c r="B46" s="528"/>
      <c r="C46" s="115" t="s">
        <v>13</v>
      </c>
      <c r="D46" s="162">
        <v>13.039504498844352</v>
      </c>
      <c r="E46" s="162">
        <v>1.698984508448514</v>
      </c>
      <c r="F46" s="162">
        <v>0.38801929519533473</v>
      </c>
      <c r="G46" s="162">
        <v>16.382306654061967</v>
      </c>
      <c r="H46" s="162">
        <v>17.034224977336393</v>
      </c>
      <c r="I46" s="162">
        <v>15.60858736558844</v>
      </c>
      <c r="J46" s="162">
        <v>12.673201040668294</v>
      </c>
      <c r="K46" s="162">
        <v>0.38873268831003094</v>
      </c>
      <c r="L46" s="162">
        <v>0.3767835033704412</v>
      </c>
      <c r="M46" s="162">
        <v>0.45962576918246889</v>
      </c>
      <c r="N46" s="167">
        <v>0.34343257788691139</v>
      </c>
      <c r="O46" s="20"/>
      <c r="P46" s="20"/>
      <c r="Q46" s="20"/>
      <c r="R46" s="20"/>
    </row>
    <row r="47" spans="2:18" s="11" customFormat="1" ht="21.95" customHeight="1" x14ac:dyDescent="0.2">
      <c r="B47" s="528"/>
      <c r="C47" s="115" t="s">
        <v>12</v>
      </c>
      <c r="D47" s="162">
        <v>58.780267049305998</v>
      </c>
      <c r="E47" s="162">
        <v>0.22591990871360634</v>
      </c>
      <c r="F47" s="162">
        <v>0.1493448435820737</v>
      </c>
      <c r="G47" s="162">
        <v>50.217593646662984</v>
      </c>
      <c r="H47" s="162">
        <v>48.297514439814826</v>
      </c>
      <c r="I47" s="162">
        <v>48.748648452243842</v>
      </c>
      <c r="J47" s="162">
        <v>84.472144670014671</v>
      </c>
      <c r="K47" s="162">
        <v>90.396771801168185</v>
      </c>
      <c r="L47" s="162">
        <v>99.623216496629567</v>
      </c>
      <c r="M47" s="162">
        <v>99.540374230817534</v>
      </c>
      <c r="N47" s="167">
        <v>54.482638076416713</v>
      </c>
      <c r="O47" s="20"/>
      <c r="P47" s="20"/>
      <c r="Q47" s="20"/>
      <c r="R47" s="20"/>
    </row>
    <row r="48" spans="2:18" s="11" customFormat="1" ht="21.95" customHeight="1" x14ac:dyDescent="0.2">
      <c r="B48" s="528"/>
      <c r="C48" s="115" t="s">
        <v>11</v>
      </c>
      <c r="D48" s="162">
        <v>23.948906591489123</v>
      </c>
      <c r="E48" s="162">
        <v>87.341318573510947</v>
      </c>
      <c r="F48" s="162">
        <v>88.786658316031904</v>
      </c>
      <c r="G48" s="162">
        <v>29.083114254134934</v>
      </c>
      <c r="H48" s="162">
        <v>28.065066705188276</v>
      </c>
      <c r="I48" s="162">
        <v>35.642764182167717</v>
      </c>
      <c r="J48" s="162">
        <v>2.1076176397880277</v>
      </c>
      <c r="K48" s="162">
        <v>7.8715082454863898</v>
      </c>
      <c r="L48" s="172">
        <v>0</v>
      </c>
      <c r="M48" s="172">
        <v>0</v>
      </c>
      <c r="N48" s="167">
        <v>40.110681029451975</v>
      </c>
      <c r="O48" s="20"/>
      <c r="P48" s="20"/>
      <c r="Q48" s="20"/>
      <c r="R48" s="20"/>
    </row>
    <row r="49" spans="2:18" s="11" customFormat="1" ht="21.95" customHeight="1" x14ac:dyDescent="0.2">
      <c r="B49" s="528"/>
      <c r="C49" s="115" t="s">
        <v>67</v>
      </c>
      <c r="D49" s="162">
        <v>4.2165855573972024</v>
      </c>
      <c r="E49" s="162">
        <v>10.719109957661759</v>
      </c>
      <c r="F49" s="162">
        <v>10.67597754519068</v>
      </c>
      <c r="G49" s="162">
        <v>4.3040279265190984</v>
      </c>
      <c r="H49" s="162">
        <v>6.5711742020874304</v>
      </c>
      <c r="I49" s="172">
        <v>0</v>
      </c>
      <c r="J49" s="162">
        <v>0.74703664952900473</v>
      </c>
      <c r="K49" s="162">
        <v>1.3429872650353936</v>
      </c>
      <c r="L49" s="172">
        <v>0</v>
      </c>
      <c r="M49" s="172">
        <v>0</v>
      </c>
      <c r="N49" s="167">
        <v>5.0632483162444002</v>
      </c>
      <c r="O49" s="20"/>
      <c r="P49" s="20"/>
      <c r="Q49" s="20"/>
      <c r="R49" s="20"/>
    </row>
    <row r="50" spans="2:18" s="11" customFormat="1" ht="21.95" customHeight="1" x14ac:dyDescent="0.2">
      <c r="B50" s="528"/>
      <c r="C50" s="185" t="s">
        <v>32</v>
      </c>
      <c r="D50" s="162">
        <v>1.4736302963318834E-2</v>
      </c>
      <c r="E50" s="162">
        <v>1.4667051665176538E-2</v>
      </c>
      <c r="F50" s="172">
        <v>0</v>
      </c>
      <c r="G50" s="162">
        <v>1.295751862101341E-2</v>
      </c>
      <c r="H50" s="162">
        <v>3.2019675573076098E-2</v>
      </c>
      <c r="I50" s="172">
        <v>0</v>
      </c>
      <c r="J50" s="172">
        <v>0</v>
      </c>
      <c r="K50" s="172">
        <v>0</v>
      </c>
      <c r="L50" s="172">
        <v>0</v>
      </c>
      <c r="M50" s="172">
        <v>0</v>
      </c>
      <c r="N50" s="246">
        <v>0</v>
      </c>
      <c r="O50" s="20"/>
      <c r="P50" s="20"/>
      <c r="Q50" s="20"/>
      <c r="R50" s="20"/>
    </row>
    <row r="51" spans="2:18" s="11" customFormat="1" ht="21.95" customHeight="1" thickBot="1" x14ac:dyDescent="0.25">
      <c r="B51" s="530"/>
      <c r="C51" s="168"/>
      <c r="D51" s="247" t="s">
        <v>1</v>
      </c>
      <c r="E51" s="247" t="s">
        <v>1</v>
      </c>
      <c r="F51" s="247" t="s">
        <v>1</v>
      </c>
      <c r="G51" s="247" t="s">
        <v>1</v>
      </c>
      <c r="H51" s="247" t="s">
        <v>1</v>
      </c>
      <c r="I51" s="247"/>
      <c r="J51" s="247" t="s">
        <v>1</v>
      </c>
      <c r="K51" s="247" t="s">
        <v>1</v>
      </c>
      <c r="L51" s="247" t="s">
        <v>1</v>
      </c>
      <c r="M51" s="247" t="s">
        <v>1</v>
      </c>
      <c r="N51" s="171" t="s">
        <v>1</v>
      </c>
      <c r="O51" s="20"/>
      <c r="P51" s="20"/>
      <c r="Q51" s="20"/>
      <c r="R51" s="20"/>
    </row>
    <row r="52" spans="2:18" x14ac:dyDescent="0.2">
      <c r="B52" s="47"/>
      <c r="L52" s="47"/>
      <c r="M52" s="47"/>
      <c r="N52" s="47"/>
    </row>
    <row r="53" spans="2:18" s="183" customFormat="1" x14ac:dyDescent="0.2">
      <c r="C53" s="184"/>
      <c r="D53" s="184"/>
      <c r="E53" s="184"/>
      <c r="I53" s="184"/>
      <c r="J53" s="184"/>
      <c r="K53" s="184"/>
      <c r="L53" s="184"/>
      <c r="M53" s="184"/>
      <c r="O53" s="186"/>
      <c r="P53" s="186"/>
      <c r="Q53" s="186"/>
      <c r="R53" s="186"/>
    </row>
    <row r="54" spans="2:18" s="183" customFormat="1" x14ac:dyDescent="0.2"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6"/>
      <c r="P54" s="186"/>
      <c r="Q54" s="186"/>
      <c r="R54" s="186"/>
    </row>
    <row r="56" spans="2:18" x14ac:dyDescent="0.2">
      <c r="Q56" s="187"/>
    </row>
  </sheetData>
  <mergeCells count="36">
    <mergeCell ref="N34:N35"/>
    <mergeCell ref="B36:B43"/>
    <mergeCell ref="B44:B51"/>
    <mergeCell ref="D34:D35"/>
    <mergeCell ref="E34:E35"/>
    <mergeCell ref="F34:F35"/>
    <mergeCell ref="G34:G35"/>
    <mergeCell ref="H34:H35"/>
    <mergeCell ref="K34:M34"/>
    <mergeCell ref="B34:C35"/>
    <mergeCell ref="I34:I35"/>
    <mergeCell ref="J34:J35"/>
    <mergeCell ref="B23:C23"/>
    <mergeCell ref="B25:C25"/>
    <mergeCell ref="B26:C26"/>
    <mergeCell ref="B27:C27"/>
    <mergeCell ref="B28:C28"/>
    <mergeCell ref="B15:C15"/>
    <mergeCell ref="J20:K20"/>
    <mergeCell ref="B21:C22"/>
    <mergeCell ref="D21:E21"/>
    <mergeCell ref="F21:G21"/>
    <mergeCell ref="H21:I21"/>
    <mergeCell ref="J21:K21"/>
    <mergeCell ref="B14:C14"/>
    <mergeCell ref="J5:K5"/>
    <mergeCell ref="B6:C7"/>
    <mergeCell ref="D6:E6"/>
    <mergeCell ref="F6:G6"/>
    <mergeCell ref="H6:I6"/>
    <mergeCell ref="J6:K6"/>
    <mergeCell ref="B8:C8"/>
    <mergeCell ref="B10:C10"/>
    <mergeCell ref="B11:C11"/>
    <mergeCell ref="B12:C12"/>
    <mergeCell ref="B13:C13"/>
  </mergeCells>
  <phoneticPr fontId="4"/>
  <pageMargins left="0.35433070866141736" right="0.35433070866141736" top="0.78740157480314965" bottom="0.39370078740157483" header="0.39370078740157483" footer="0.39370078740157483"/>
  <pageSetup paperSize="9" scale="52" firstPageNumber="22" orientation="portrait" useFirstPageNumber="1" horizontalDpi="300" verticalDpi="300" r:id="rId1"/>
  <headerFooter alignWithMargins="0">
    <oddFooter>&amp;C&amp;19&amp;P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F78"/>
  <sheetViews>
    <sheetView zoomScale="70" zoomScaleNormal="70" workbookViewId="0">
      <selection activeCell="M72" sqref="M72"/>
    </sheetView>
  </sheetViews>
  <sheetFormatPr defaultColWidth="10.69921875" defaultRowHeight="17.25" x14ac:dyDescent="0.2"/>
  <cols>
    <col min="1" max="1" width="1.69921875" style="10" customWidth="1"/>
    <col min="2" max="2" width="0.796875" style="10" customWidth="1"/>
    <col min="3" max="3" width="13.69921875" style="10" bestFit="1" customWidth="1"/>
    <col min="4" max="4" width="1" style="10" customWidth="1"/>
    <col min="5" max="5" width="7.5" style="425" bestFit="1" customWidth="1"/>
    <col min="6" max="6" width="10.09765625" style="10" bestFit="1" customWidth="1"/>
    <col min="7" max="7" width="13.69921875" style="10" customWidth="1"/>
    <col min="8" max="8" width="12.59765625" style="10" customWidth="1"/>
    <col min="9" max="9" width="10.296875" style="10" customWidth="1"/>
    <col min="10" max="10" width="11.69921875" style="10" bestFit="1" customWidth="1"/>
    <col min="11" max="11" width="10.5" style="10" customWidth="1"/>
    <col min="12" max="13" width="11.69921875" style="10" bestFit="1" customWidth="1"/>
    <col min="14" max="16384" width="10.69921875" style="10"/>
  </cols>
  <sheetData>
    <row r="1" spans="1:214" ht="20.25" x14ac:dyDescent="0.2">
      <c r="B1" s="424"/>
      <c r="D1" s="345"/>
    </row>
    <row r="2" spans="1:214" ht="3" customHeight="1" thickBot="1" x14ac:dyDescent="0.25">
      <c r="B2" s="426"/>
      <c r="C2" s="426"/>
      <c r="D2" s="426"/>
      <c r="E2" s="427"/>
      <c r="F2" s="426"/>
      <c r="G2" s="426"/>
      <c r="H2" s="426"/>
      <c r="I2" s="426"/>
      <c r="J2" s="426"/>
      <c r="K2" s="426"/>
      <c r="L2" s="426"/>
      <c r="M2" s="426"/>
    </row>
    <row r="3" spans="1:214" x14ac:dyDescent="0.2">
      <c r="B3" s="622" t="s">
        <v>404</v>
      </c>
      <c r="C3" s="623"/>
      <c r="D3" s="624"/>
      <c r="E3" s="628" t="s">
        <v>405</v>
      </c>
      <c r="F3" s="629"/>
      <c r="G3" s="629"/>
      <c r="H3" s="629"/>
      <c r="I3" s="629"/>
      <c r="J3" s="629"/>
      <c r="K3" s="629"/>
      <c r="L3" s="629"/>
      <c r="M3" s="630"/>
    </row>
    <row r="4" spans="1:214" x14ac:dyDescent="0.2">
      <c r="B4" s="625"/>
      <c r="C4" s="589"/>
      <c r="D4" s="590"/>
      <c r="E4" s="428"/>
      <c r="F4" s="429"/>
      <c r="G4" s="430"/>
      <c r="H4" s="71" t="s">
        <v>371</v>
      </c>
      <c r="I4" s="430"/>
      <c r="J4" s="430"/>
      <c r="K4" s="430"/>
      <c r="L4" s="430"/>
      <c r="M4" s="431"/>
    </row>
    <row r="5" spans="1:214" x14ac:dyDescent="0.2">
      <c r="B5" s="626"/>
      <c r="C5" s="589"/>
      <c r="D5" s="590"/>
      <c r="E5" s="432" t="s">
        <v>372</v>
      </c>
      <c r="F5" s="433" t="s">
        <v>406</v>
      </c>
      <c r="G5" s="434" t="s">
        <v>374</v>
      </c>
      <c r="H5" s="71" t="s">
        <v>375</v>
      </c>
      <c r="I5" s="631" t="s">
        <v>376</v>
      </c>
      <c r="J5" s="632"/>
      <c r="K5" s="632"/>
      <c r="L5" s="632"/>
      <c r="M5" s="633"/>
    </row>
    <row r="6" spans="1:214" x14ac:dyDescent="0.2">
      <c r="B6" s="626"/>
      <c r="C6" s="589"/>
      <c r="D6" s="590"/>
      <c r="E6" s="435"/>
      <c r="F6" s="436"/>
      <c r="G6" s="355"/>
      <c r="H6" s="306" t="s">
        <v>377</v>
      </c>
      <c r="I6" s="634" t="s">
        <v>378</v>
      </c>
      <c r="J6" s="634" t="s">
        <v>379</v>
      </c>
      <c r="K6" s="634" t="s">
        <v>380</v>
      </c>
      <c r="L6" s="634" t="s">
        <v>381</v>
      </c>
      <c r="M6" s="636" t="s">
        <v>382</v>
      </c>
    </row>
    <row r="7" spans="1:214" x14ac:dyDescent="0.2">
      <c r="B7" s="627"/>
      <c r="C7" s="593"/>
      <c r="D7" s="594"/>
      <c r="E7" s="437" t="s">
        <v>0</v>
      </c>
      <c r="F7" s="438" t="s">
        <v>1</v>
      </c>
      <c r="G7" s="439"/>
      <c r="H7" s="440"/>
      <c r="I7" s="635"/>
      <c r="J7" s="635"/>
      <c r="K7" s="635"/>
      <c r="L7" s="635"/>
      <c r="M7" s="637"/>
    </row>
    <row r="8" spans="1:214" x14ac:dyDescent="0.2">
      <c r="A8" s="361"/>
      <c r="B8" s="441"/>
      <c r="C8" s="363"/>
      <c r="D8" s="364"/>
      <c r="E8" s="366" t="s">
        <v>383</v>
      </c>
      <c r="F8" s="366" t="s">
        <v>384</v>
      </c>
      <c r="G8" s="366" t="s">
        <v>385</v>
      </c>
      <c r="H8" s="367" t="s">
        <v>385</v>
      </c>
      <c r="I8" s="442"/>
      <c r="J8" s="442"/>
      <c r="K8" s="442"/>
      <c r="L8" s="442"/>
      <c r="M8" s="443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361"/>
      <c r="CD8" s="361"/>
      <c r="CE8" s="361"/>
      <c r="CF8" s="361"/>
      <c r="CG8" s="361"/>
      <c r="CH8" s="361"/>
      <c r="CI8" s="361"/>
      <c r="CJ8" s="361"/>
      <c r="CK8" s="361"/>
      <c r="CL8" s="361"/>
      <c r="CM8" s="361"/>
      <c r="CN8" s="361"/>
      <c r="CO8" s="361"/>
      <c r="CP8" s="361"/>
      <c r="CQ8" s="361"/>
      <c r="CR8" s="361"/>
      <c r="CS8" s="361"/>
      <c r="CT8" s="361"/>
      <c r="CU8" s="361"/>
      <c r="CV8" s="361"/>
      <c r="CW8" s="361"/>
      <c r="CX8" s="361"/>
      <c r="CY8" s="361"/>
      <c r="CZ8" s="361"/>
      <c r="DA8" s="361"/>
      <c r="DB8" s="361"/>
      <c r="DC8" s="361"/>
      <c r="DD8" s="361"/>
      <c r="DE8" s="361"/>
      <c r="DF8" s="361"/>
      <c r="DG8" s="361"/>
      <c r="DH8" s="361"/>
      <c r="DI8" s="361"/>
      <c r="DJ8" s="361"/>
      <c r="DK8" s="361"/>
      <c r="DL8" s="361"/>
      <c r="DM8" s="361"/>
      <c r="DN8" s="361"/>
      <c r="DO8" s="361"/>
      <c r="DP8" s="361"/>
      <c r="DQ8" s="361"/>
      <c r="DR8" s="361"/>
      <c r="DS8" s="361"/>
      <c r="DT8" s="361"/>
      <c r="DU8" s="361"/>
      <c r="DV8" s="361"/>
      <c r="DW8" s="361"/>
      <c r="DX8" s="361"/>
      <c r="DY8" s="361"/>
      <c r="DZ8" s="361"/>
      <c r="EA8" s="361"/>
      <c r="EB8" s="361"/>
      <c r="EC8" s="361"/>
      <c r="ED8" s="361"/>
      <c r="EE8" s="361"/>
      <c r="EF8" s="361"/>
      <c r="EG8" s="361"/>
      <c r="EH8" s="361"/>
      <c r="EI8" s="361"/>
      <c r="EJ8" s="361"/>
      <c r="EK8" s="361"/>
      <c r="EL8" s="361"/>
      <c r="EM8" s="361"/>
      <c r="EN8" s="361"/>
      <c r="EO8" s="361"/>
      <c r="EP8" s="361"/>
      <c r="EQ8" s="361"/>
      <c r="ER8" s="361"/>
      <c r="ES8" s="361"/>
      <c r="ET8" s="361"/>
      <c r="EU8" s="361"/>
      <c r="EV8" s="361"/>
      <c r="EW8" s="361"/>
      <c r="EX8" s="361"/>
      <c r="EY8" s="361"/>
      <c r="EZ8" s="361"/>
      <c r="FA8" s="361"/>
      <c r="FB8" s="361"/>
      <c r="FC8" s="361"/>
      <c r="FD8" s="361"/>
      <c r="FE8" s="361"/>
      <c r="FF8" s="361"/>
      <c r="FG8" s="361"/>
      <c r="FH8" s="361"/>
      <c r="FI8" s="361"/>
      <c r="FJ8" s="361"/>
      <c r="FK8" s="361"/>
      <c r="FL8" s="361"/>
      <c r="FM8" s="361"/>
      <c r="FN8" s="361"/>
      <c r="FO8" s="361"/>
      <c r="FP8" s="361"/>
      <c r="FQ8" s="361"/>
      <c r="FR8" s="361"/>
      <c r="FS8" s="361"/>
      <c r="FT8" s="361"/>
      <c r="FU8" s="361"/>
      <c r="FV8" s="361"/>
      <c r="FW8" s="361"/>
      <c r="FX8" s="361"/>
      <c r="FY8" s="361"/>
      <c r="FZ8" s="361"/>
      <c r="GA8" s="361"/>
      <c r="GB8" s="361"/>
      <c r="GC8" s="361"/>
      <c r="GD8" s="361"/>
      <c r="GE8" s="361"/>
      <c r="GF8" s="361"/>
      <c r="GG8" s="361"/>
      <c r="GH8" s="361"/>
      <c r="GI8" s="361"/>
      <c r="GJ8" s="361"/>
      <c r="GK8" s="361"/>
      <c r="GL8" s="361"/>
      <c r="GM8" s="361"/>
      <c r="GN8" s="361"/>
      <c r="GO8" s="361"/>
      <c r="GP8" s="361"/>
      <c r="GQ8" s="361"/>
      <c r="GR8" s="361"/>
      <c r="GS8" s="361"/>
      <c r="GT8" s="361"/>
      <c r="GU8" s="361"/>
      <c r="GV8" s="361"/>
      <c r="GW8" s="361"/>
      <c r="GX8" s="361"/>
      <c r="GY8" s="361"/>
      <c r="GZ8" s="361"/>
      <c r="HA8" s="361"/>
      <c r="HB8" s="361"/>
      <c r="HC8" s="361"/>
      <c r="HD8" s="361"/>
      <c r="HE8" s="361"/>
      <c r="HF8" s="361"/>
    </row>
    <row r="9" spans="1:214" x14ac:dyDescent="0.2">
      <c r="B9" s="444"/>
      <c r="C9" s="445" t="s">
        <v>386</v>
      </c>
      <c r="D9" s="373"/>
      <c r="E9" s="375">
        <v>381</v>
      </c>
      <c r="F9" s="375">
        <v>154585</v>
      </c>
      <c r="G9" s="375">
        <v>164467970</v>
      </c>
      <c r="H9" s="375">
        <v>46335839</v>
      </c>
      <c r="I9" s="375">
        <v>4899667</v>
      </c>
      <c r="J9" s="375">
        <v>3889654</v>
      </c>
      <c r="K9" s="375">
        <v>7192004</v>
      </c>
      <c r="L9" s="375">
        <v>8425947</v>
      </c>
      <c r="M9" s="420">
        <v>1168573</v>
      </c>
    </row>
    <row r="10" spans="1:214" x14ac:dyDescent="0.2">
      <c r="B10" s="446"/>
      <c r="C10" s="445" t="s">
        <v>387</v>
      </c>
      <c r="D10" s="373"/>
      <c r="E10" s="375">
        <v>380</v>
      </c>
      <c r="F10" s="375">
        <v>153129</v>
      </c>
      <c r="G10" s="375">
        <v>155922879</v>
      </c>
      <c r="H10" s="375">
        <v>43759860</v>
      </c>
      <c r="I10" s="375">
        <v>5245812</v>
      </c>
      <c r="J10" s="375">
        <v>3813105</v>
      </c>
      <c r="K10" s="375">
        <v>6529545</v>
      </c>
      <c r="L10" s="375">
        <v>8649559</v>
      </c>
      <c r="M10" s="420">
        <v>898701</v>
      </c>
    </row>
    <row r="11" spans="1:214" x14ac:dyDescent="0.2">
      <c r="B11" s="444"/>
      <c r="C11" s="434" t="s">
        <v>314</v>
      </c>
      <c r="D11" s="382"/>
      <c r="E11" s="384"/>
      <c r="F11" s="383"/>
      <c r="G11" s="383">
        <v>99115702</v>
      </c>
      <c r="H11" s="384" t="s">
        <v>388</v>
      </c>
      <c r="I11" s="384" t="s">
        <v>388</v>
      </c>
      <c r="J11" s="384" t="s">
        <v>388</v>
      </c>
      <c r="K11" s="384" t="s">
        <v>388</v>
      </c>
      <c r="L11" s="384" t="s">
        <v>388</v>
      </c>
      <c r="M11" s="447" t="s">
        <v>388</v>
      </c>
    </row>
    <row r="12" spans="1:214" ht="6" customHeight="1" x14ac:dyDescent="0.2">
      <c r="B12" s="444"/>
      <c r="C12" s="26"/>
      <c r="D12" s="382"/>
      <c r="E12" s="384"/>
      <c r="F12" s="383"/>
      <c r="G12" s="383"/>
      <c r="H12" s="383"/>
      <c r="I12" s="383"/>
      <c r="J12" s="383"/>
      <c r="K12" s="383"/>
      <c r="L12" s="383"/>
      <c r="M12" s="448"/>
    </row>
    <row r="13" spans="1:214" x14ac:dyDescent="0.2">
      <c r="B13" s="444"/>
      <c r="C13" s="445" t="s">
        <v>407</v>
      </c>
      <c r="D13" s="382"/>
      <c r="E13" s="384">
        <v>378</v>
      </c>
      <c r="F13" s="383">
        <v>152810</v>
      </c>
      <c r="G13" s="383">
        <v>56807177</v>
      </c>
      <c r="H13" s="383">
        <v>43759860</v>
      </c>
      <c r="I13" s="383">
        <v>5245812</v>
      </c>
      <c r="J13" s="383">
        <v>3813105</v>
      </c>
      <c r="K13" s="383">
        <v>6529545</v>
      </c>
      <c r="L13" s="383">
        <v>8649559</v>
      </c>
      <c r="M13" s="448">
        <v>898701</v>
      </c>
    </row>
    <row r="14" spans="1:214" ht="6" customHeight="1" x14ac:dyDescent="0.2">
      <c r="B14" s="444"/>
      <c r="C14" s="389"/>
      <c r="D14" s="382"/>
      <c r="E14" s="449"/>
      <c r="F14" s="50"/>
      <c r="G14" s="50"/>
      <c r="H14" s="50"/>
      <c r="I14" s="51"/>
      <c r="J14" s="51"/>
      <c r="K14" s="51"/>
      <c r="L14" s="51"/>
      <c r="M14" s="448"/>
    </row>
    <row r="15" spans="1:214" x14ac:dyDescent="0.2">
      <c r="B15" s="444"/>
      <c r="C15" s="389" t="s">
        <v>315</v>
      </c>
      <c r="D15" s="382"/>
      <c r="E15" s="449">
        <v>55</v>
      </c>
      <c r="F15" s="50">
        <v>24302</v>
      </c>
      <c r="G15" s="50">
        <v>10448266</v>
      </c>
      <c r="H15" s="50">
        <v>8397477</v>
      </c>
      <c r="I15" s="51">
        <v>950803</v>
      </c>
      <c r="J15" s="51">
        <v>467529</v>
      </c>
      <c r="K15" s="51">
        <v>651218</v>
      </c>
      <c r="L15" s="51">
        <v>1315749</v>
      </c>
      <c r="M15" s="448">
        <v>140594</v>
      </c>
    </row>
    <row r="16" spans="1:214" ht="6" customHeight="1" x14ac:dyDescent="0.2">
      <c r="B16" s="444"/>
      <c r="C16" s="389"/>
      <c r="D16" s="382"/>
      <c r="E16" s="449"/>
      <c r="F16" s="50"/>
      <c r="G16" s="50"/>
      <c r="H16" s="50"/>
      <c r="I16" s="51"/>
      <c r="J16" s="51"/>
      <c r="K16" s="51"/>
      <c r="L16" s="51"/>
      <c r="M16" s="448"/>
    </row>
    <row r="17" spans="2:13" x14ac:dyDescent="0.2">
      <c r="B17" s="444"/>
      <c r="C17" s="389" t="s">
        <v>316</v>
      </c>
      <c r="D17" s="382"/>
      <c r="E17" s="449">
        <v>15</v>
      </c>
      <c r="F17" s="50">
        <v>9672</v>
      </c>
      <c r="G17" s="50">
        <v>2714004</v>
      </c>
      <c r="H17" s="50">
        <v>2602984</v>
      </c>
      <c r="I17" s="51">
        <v>322539</v>
      </c>
      <c r="J17" s="51">
        <v>111566</v>
      </c>
      <c r="K17" s="51">
        <v>322126</v>
      </c>
      <c r="L17" s="51">
        <v>578046</v>
      </c>
      <c r="M17" s="448">
        <v>100159</v>
      </c>
    </row>
    <row r="18" spans="2:13" x14ac:dyDescent="0.2">
      <c r="B18" s="444"/>
      <c r="C18" s="389" t="s">
        <v>317</v>
      </c>
      <c r="D18" s="382"/>
      <c r="E18" s="449">
        <v>27</v>
      </c>
      <c r="F18" s="50">
        <v>14888</v>
      </c>
      <c r="G18" s="50">
        <v>4525733</v>
      </c>
      <c r="H18" s="50">
        <v>3588529</v>
      </c>
      <c r="I18" s="51">
        <v>371144</v>
      </c>
      <c r="J18" s="51">
        <v>507680</v>
      </c>
      <c r="K18" s="51">
        <v>812263</v>
      </c>
      <c r="L18" s="51">
        <v>759920</v>
      </c>
      <c r="M18" s="448">
        <v>92452</v>
      </c>
    </row>
    <row r="19" spans="2:13" x14ac:dyDescent="0.2">
      <c r="B19" s="444"/>
      <c r="C19" s="393" t="s">
        <v>408</v>
      </c>
      <c r="D19" s="382"/>
      <c r="E19" s="449">
        <v>7</v>
      </c>
      <c r="F19" s="50">
        <v>4198</v>
      </c>
      <c r="G19" s="50">
        <v>884673</v>
      </c>
      <c r="H19" s="50">
        <v>721204</v>
      </c>
      <c r="I19" s="51">
        <v>88463</v>
      </c>
      <c r="J19" s="51">
        <v>92833</v>
      </c>
      <c r="K19" s="51">
        <v>136047</v>
      </c>
      <c r="L19" s="51">
        <v>170401</v>
      </c>
      <c r="M19" s="448">
        <v>8144</v>
      </c>
    </row>
    <row r="20" spans="2:13" x14ac:dyDescent="0.2">
      <c r="B20" s="444"/>
      <c r="C20" s="389" t="s">
        <v>319</v>
      </c>
      <c r="D20" s="382"/>
      <c r="E20" s="449">
        <v>11</v>
      </c>
      <c r="F20" s="50">
        <v>5369</v>
      </c>
      <c r="G20" s="50">
        <v>1305260</v>
      </c>
      <c r="H20" s="50">
        <v>941091</v>
      </c>
      <c r="I20" s="51">
        <v>75871</v>
      </c>
      <c r="J20" s="51">
        <v>63946</v>
      </c>
      <c r="K20" s="51">
        <v>134252</v>
      </c>
      <c r="L20" s="51">
        <v>252640</v>
      </c>
      <c r="M20" s="448">
        <v>6070</v>
      </c>
    </row>
    <row r="21" spans="2:13" x14ac:dyDescent="0.2">
      <c r="B21" s="444"/>
      <c r="C21" s="389" t="s">
        <v>320</v>
      </c>
      <c r="D21" s="382"/>
      <c r="E21" s="449">
        <v>9</v>
      </c>
      <c r="F21" s="50">
        <v>4279</v>
      </c>
      <c r="G21" s="50">
        <v>2209378</v>
      </c>
      <c r="H21" s="50">
        <v>2138879</v>
      </c>
      <c r="I21" s="51">
        <v>313570</v>
      </c>
      <c r="J21" s="51">
        <v>207368</v>
      </c>
      <c r="K21" s="51">
        <v>307485</v>
      </c>
      <c r="L21" s="51">
        <v>414221</v>
      </c>
      <c r="M21" s="448">
        <v>39950</v>
      </c>
    </row>
    <row r="22" spans="2:13" x14ac:dyDescent="0.2">
      <c r="B22" s="444"/>
      <c r="C22" s="389" t="s">
        <v>321</v>
      </c>
      <c r="D22" s="382"/>
      <c r="E22" s="449">
        <v>20</v>
      </c>
      <c r="F22" s="50">
        <v>11532</v>
      </c>
      <c r="G22" s="50">
        <v>3527038</v>
      </c>
      <c r="H22" s="50">
        <v>2554123</v>
      </c>
      <c r="I22" s="51">
        <v>408088</v>
      </c>
      <c r="J22" s="51">
        <v>264974</v>
      </c>
      <c r="K22" s="51">
        <v>582637</v>
      </c>
      <c r="L22" s="51">
        <v>567859</v>
      </c>
      <c r="M22" s="448">
        <v>56801</v>
      </c>
    </row>
    <row r="23" spans="2:13" x14ac:dyDescent="0.2">
      <c r="B23" s="444"/>
      <c r="C23" s="393" t="s">
        <v>322</v>
      </c>
      <c r="D23" s="382"/>
      <c r="E23" s="449">
        <v>11</v>
      </c>
      <c r="F23" s="50">
        <v>4001</v>
      </c>
      <c r="G23" s="50">
        <v>2428695</v>
      </c>
      <c r="H23" s="50">
        <v>896408</v>
      </c>
      <c r="I23" s="51">
        <v>111160</v>
      </c>
      <c r="J23" s="51">
        <v>100705</v>
      </c>
      <c r="K23" s="51">
        <v>163996</v>
      </c>
      <c r="L23" s="51">
        <v>243014</v>
      </c>
      <c r="M23" s="448">
        <v>48021</v>
      </c>
    </row>
    <row r="24" spans="2:13" x14ac:dyDescent="0.2">
      <c r="B24" s="444"/>
      <c r="C24" s="389" t="s">
        <v>323</v>
      </c>
      <c r="D24" s="382"/>
      <c r="E24" s="449">
        <v>20</v>
      </c>
      <c r="F24" s="50">
        <v>10045</v>
      </c>
      <c r="G24" s="50">
        <v>4883898</v>
      </c>
      <c r="H24" s="50">
        <v>2411966</v>
      </c>
      <c r="I24" s="51">
        <v>345988</v>
      </c>
      <c r="J24" s="51">
        <v>298498</v>
      </c>
      <c r="K24" s="51">
        <v>575221</v>
      </c>
      <c r="L24" s="51">
        <v>519279</v>
      </c>
      <c r="M24" s="448">
        <v>113924</v>
      </c>
    </row>
    <row r="25" spans="2:13" x14ac:dyDescent="0.2">
      <c r="B25" s="444"/>
      <c r="C25" s="389" t="s">
        <v>324</v>
      </c>
      <c r="D25" s="382"/>
      <c r="E25" s="449">
        <v>9</v>
      </c>
      <c r="F25" s="50">
        <v>4150</v>
      </c>
      <c r="G25" s="50">
        <v>2243642</v>
      </c>
      <c r="H25" s="50">
        <v>908232</v>
      </c>
      <c r="I25" s="51">
        <v>109522</v>
      </c>
      <c r="J25" s="51">
        <v>63551</v>
      </c>
      <c r="K25" s="51">
        <v>134373</v>
      </c>
      <c r="L25" s="51">
        <v>253729</v>
      </c>
      <c r="M25" s="448">
        <v>67868</v>
      </c>
    </row>
    <row r="26" spans="2:13" x14ac:dyDescent="0.2">
      <c r="B26" s="444"/>
      <c r="C26" s="389" t="s">
        <v>325</v>
      </c>
      <c r="D26" s="382"/>
      <c r="E26" s="449">
        <v>6</v>
      </c>
      <c r="F26" s="50">
        <v>3279</v>
      </c>
      <c r="G26" s="50">
        <v>678485</v>
      </c>
      <c r="H26" s="50">
        <v>645483</v>
      </c>
      <c r="I26" s="51">
        <v>84879</v>
      </c>
      <c r="J26" s="51">
        <v>57140</v>
      </c>
      <c r="K26" s="51">
        <v>158038</v>
      </c>
      <c r="L26" s="51">
        <v>163965</v>
      </c>
      <c r="M26" s="448">
        <v>9051</v>
      </c>
    </row>
    <row r="27" spans="2:13" x14ac:dyDescent="0.2">
      <c r="B27" s="444"/>
      <c r="C27" s="389" t="s">
        <v>326</v>
      </c>
      <c r="D27" s="382"/>
      <c r="E27" s="449">
        <v>5</v>
      </c>
      <c r="F27" s="50">
        <v>2761</v>
      </c>
      <c r="G27" s="50">
        <v>631709</v>
      </c>
      <c r="H27" s="50">
        <v>629777</v>
      </c>
      <c r="I27" s="51">
        <v>63471</v>
      </c>
      <c r="J27" s="51">
        <v>74026</v>
      </c>
      <c r="K27" s="51">
        <v>67606</v>
      </c>
      <c r="L27" s="51">
        <v>174030</v>
      </c>
      <c r="M27" s="448">
        <v>30315</v>
      </c>
    </row>
    <row r="28" spans="2:13" x14ac:dyDescent="0.2">
      <c r="B28" s="444"/>
      <c r="C28" s="389" t="s">
        <v>327</v>
      </c>
      <c r="D28" s="382"/>
      <c r="E28" s="449">
        <v>7</v>
      </c>
      <c r="F28" s="50">
        <v>1446</v>
      </c>
      <c r="G28" s="50">
        <v>376270</v>
      </c>
      <c r="H28" s="50">
        <v>366390</v>
      </c>
      <c r="I28" s="51">
        <v>63260</v>
      </c>
      <c r="J28" s="51">
        <v>32758</v>
      </c>
      <c r="K28" s="51">
        <v>44038</v>
      </c>
      <c r="L28" s="51">
        <v>137358</v>
      </c>
      <c r="M28" s="448">
        <v>1772</v>
      </c>
    </row>
    <row r="29" spans="2:13" x14ac:dyDescent="0.2">
      <c r="B29" s="444"/>
      <c r="C29" s="389" t="s">
        <v>328</v>
      </c>
      <c r="D29" s="382"/>
      <c r="E29" s="449">
        <v>10</v>
      </c>
      <c r="F29" s="50">
        <v>3341</v>
      </c>
      <c r="G29" s="50">
        <v>1692323</v>
      </c>
      <c r="H29" s="50">
        <v>1137785</v>
      </c>
      <c r="I29" s="51">
        <v>246331</v>
      </c>
      <c r="J29" s="51">
        <v>129136</v>
      </c>
      <c r="K29" s="51">
        <v>210367</v>
      </c>
      <c r="L29" s="51">
        <v>211823</v>
      </c>
      <c r="M29" s="448">
        <v>10517</v>
      </c>
    </row>
    <row r="30" spans="2:13" x14ac:dyDescent="0.2">
      <c r="B30" s="444"/>
      <c r="C30" s="389" t="s">
        <v>329</v>
      </c>
      <c r="D30" s="382"/>
      <c r="E30" s="449">
        <v>11</v>
      </c>
      <c r="F30" s="50">
        <v>4288</v>
      </c>
      <c r="G30" s="50">
        <v>1323352</v>
      </c>
      <c r="H30" s="50">
        <v>1294240</v>
      </c>
      <c r="I30" s="51">
        <v>61176</v>
      </c>
      <c r="J30" s="51">
        <v>88492</v>
      </c>
      <c r="K30" s="51">
        <v>195680</v>
      </c>
      <c r="L30" s="51">
        <v>288324</v>
      </c>
      <c r="M30" s="448">
        <v>7036</v>
      </c>
    </row>
    <row r="31" spans="2:13" x14ac:dyDescent="0.2">
      <c r="B31" s="444"/>
      <c r="C31" s="393" t="s">
        <v>330</v>
      </c>
      <c r="D31" s="382"/>
      <c r="E31" s="449">
        <v>5</v>
      </c>
      <c r="F31" s="50">
        <v>1787</v>
      </c>
      <c r="G31" s="50">
        <v>805503</v>
      </c>
      <c r="H31" s="50">
        <v>688688</v>
      </c>
      <c r="I31" s="51">
        <v>32881</v>
      </c>
      <c r="J31" s="51">
        <v>17650</v>
      </c>
      <c r="K31" s="51">
        <v>138082</v>
      </c>
      <c r="L31" s="51">
        <v>10764</v>
      </c>
      <c r="M31" s="448">
        <v>20111</v>
      </c>
    </row>
    <row r="32" spans="2:13" x14ac:dyDescent="0.2">
      <c r="B32" s="444"/>
      <c r="C32" s="389" t="s">
        <v>331</v>
      </c>
      <c r="D32" s="382"/>
      <c r="E32" s="449">
        <v>5</v>
      </c>
      <c r="F32" s="50">
        <v>2368</v>
      </c>
      <c r="G32" s="50">
        <v>499748</v>
      </c>
      <c r="H32" s="50">
        <v>498164</v>
      </c>
      <c r="I32" s="51">
        <v>83362</v>
      </c>
      <c r="J32" s="51">
        <v>54232</v>
      </c>
      <c r="K32" s="51">
        <v>119327</v>
      </c>
      <c r="L32" s="51">
        <v>144684</v>
      </c>
      <c r="M32" s="448">
        <v>16789</v>
      </c>
    </row>
    <row r="33" spans="2:13" x14ac:dyDescent="0.2">
      <c r="B33" s="444"/>
      <c r="C33" s="389" t="s">
        <v>332</v>
      </c>
      <c r="D33" s="382"/>
      <c r="E33" s="449">
        <v>4</v>
      </c>
      <c r="F33" s="50">
        <v>1936</v>
      </c>
      <c r="G33" s="50">
        <v>595777</v>
      </c>
      <c r="H33" s="50">
        <v>470826</v>
      </c>
      <c r="I33" s="51">
        <v>44113</v>
      </c>
      <c r="J33" s="51">
        <v>38005</v>
      </c>
      <c r="K33" s="51">
        <v>57033</v>
      </c>
      <c r="L33" s="51">
        <v>85630</v>
      </c>
      <c r="M33" s="448">
        <v>2628</v>
      </c>
    </row>
    <row r="34" spans="2:13" x14ac:dyDescent="0.2">
      <c r="B34" s="444"/>
      <c r="C34" s="389" t="s">
        <v>333</v>
      </c>
      <c r="D34" s="382"/>
      <c r="E34" s="449">
        <v>9</v>
      </c>
      <c r="F34" s="50">
        <v>2569</v>
      </c>
      <c r="G34" s="50">
        <v>1677491</v>
      </c>
      <c r="H34" s="50">
        <v>1676811</v>
      </c>
      <c r="I34" s="51">
        <v>103204</v>
      </c>
      <c r="J34" s="51">
        <v>41967</v>
      </c>
      <c r="K34" s="51">
        <v>91389</v>
      </c>
      <c r="L34" s="51">
        <v>161611</v>
      </c>
      <c r="M34" s="448">
        <v>22593</v>
      </c>
    </row>
    <row r="35" spans="2:13" x14ac:dyDescent="0.2">
      <c r="B35" s="444"/>
      <c r="C35" s="389" t="s">
        <v>334</v>
      </c>
      <c r="D35" s="382"/>
      <c r="E35" s="449">
        <v>5</v>
      </c>
      <c r="F35" s="50">
        <v>1903</v>
      </c>
      <c r="G35" s="50">
        <v>477920</v>
      </c>
      <c r="H35" s="50">
        <v>476782</v>
      </c>
      <c r="I35" s="51">
        <v>54009</v>
      </c>
      <c r="J35" s="51">
        <v>33553</v>
      </c>
      <c r="K35" s="51">
        <v>93051</v>
      </c>
      <c r="L35" s="51">
        <v>87232</v>
      </c>
      <c r="M35" s="448">
        <v>869</v>
      </c>
    </row>
    <row r="36" spans="2:13" x14ac:dyDescent="0.2">
      <c r="B36" s="444"/>
      <c r="C36" s="389" t="s">
        <v>335</v>
      </c>
      <c r="D36" s="382"/>
      <c r="E36" s="449">
        <v>3</v>
      </c>
      <c r="F36" s="50">
        <v>1284</v>
      </c>
      <c r="G36" s="50">
        <v>475361</v>
      </c>
      <c r="H36" s="50">
        <v>224537</v>
      </c>
      <c r="I36" s="51">
        <v>8944</v>
      </c>
      <c r="J36" s="51">
        <v>39687</v>
      </c>
      <c r="K36" s="51">
        <v>45327</v>
      </c>
      <c r="L36" s="51">
        <v>65976</v>
      </c>
      <c r="M36" s="448">
        <v>2414</v>
      </c>
    </row>
    <row r="37" spans="2:13" x14ac:dyDescent="0.2">
      <c r="B37" s="444"/>
      <c r="C37" s="389" t="s">
        <v>336</v>
      </c>
      <c r="D37" s="382"/>
      <c r="E37" s="449">
        <v>3</v>
      </c>
      <c r="F37" s="50">
        <v>936</v>
      </c>
      <c r="G37" s="50">
        <v>252895</v>
      </c>
      <c r="H37" s="50">
        <v>251817</v>
      </c>
      <c r="I37" s="51">
        <v>53606</v>
      </c>
      <c r="J37" s="51">
        <v>24283</v>
      </c>
      <c r="K37" s="51">
        <v>24716</v>
      </c>
      <c r="L37" s="51">
        <v>33901</v>
      </c>
      <c r="M37" s="448">
        <v>1669</v>
      </c>
    </row>
    <row r="38" spans="2:13" x14ac:dyDescent="0.2">
      <c r="B38" s="444"/>
      <c r="C38" s="389" t="s">
        <v>337</v>
      </c>
      <c r="D38" s="382"/>
      <c r="E38" s="449">
        <v>7</v>
      </c>
      <c r="F38" s="50">
        <v>1962</v>
      </c>
      <c r="G38" s="50">
        <v>775937</v>
      </c>
      <c r="H38" s="50">
        <v>658574</v>
      </c>
      <c r="I38" s="51">
        <v>88578</v>
      </c>
      <c r="J38" s="51">
        <v>93791</v>
      </c>
      <c r="K38" s="51">
        <v>60953</v>
      </c>
      <c r="L38" s="51">
        <v>143948</v>
      </c>
      <c r="M38" s="448">
        <v>5570</v>
      </c>
    </row>
    <row r="39" spans="2:13" x14ac:dyDescent="0.2">
      <c r="B39" s="444"/>
      <c r="C39" s="389" t="s">
        <v>338</v>
      </c>
      <c r="D39" s="382"/>
      <c r="E39" s="449">
        <v>1</v>
      </c>
      <c r="F39" s="50">
        <v>578</v>
      </c>
      <c r="G39" s="50">
        <v>141086</v>
      </c>
      <c r="H39" s="50">
        <v>140758</v>
      </c>
      <c r="I39" s="51">
        <v>19385</v>
      </c>
      <c r="J39" s="51">
        <v>14689</v>
      </c>
      <c r="K39" s="51">
        <v>21486</v>
      </c>
      <c r="L39" s="51">
        <v>28537</v>
      </c>
      <c r="M39" s="448">
        <v>1463</v>
      </c>
    </row>
    <row r="40" spans="2:13" x14ac:dyDescent="0.2">
      <c r="B40" s="444"/>
      <c r="C40" s="389" t="s">
        <v>339</v>
      </c>
      <c r="D40" s="382"/>
      <c r="E40" s="449">
        <v>1</v>
      </c>
      <c r="F40" s="50">
        <v>429</v>
      </c>
      <c r="G40" s="50">
        <v>261201</v>
      </c>
      <c r="H40" s="50">
        <v>169284</v>
      </c>
      <c r="I40" s="51">
        <v>12878</v>
      </c>
      <c r="J40" s="51">
        <v>14533</v>
      </c>
      <c r="K40" s="51">
        <v>15888</v>
      </c>
      <c r="L40" s="51">
        <v>36609</v>
      </c>
      <c r="M40" s="448">
        <v>1996</v>
      </c>
    </row>
    <row r="41" spans="2:13" x14ac:dyDescent="0.2">
      <c r="B41" s="444"/>
      <c r="C41" s="393" t="s">
        <v>340</v>
      </c>
      <c r="D41" s="382"/>
      <c r="E41" s="449">
        <v>1</v>
      </c>
      <c r="F41" s="50">
        <v>159</v>
      </c>
      <c r="G41" s="50">
        <v>77821</v>
      </c>
      <c r="H41" s="50">
        <v>77764</v>
      </c>
      <c r="I41" s="51">
        <v>18763</v>
      </c>
      <c r="J41" s="51">
        <v>7374</v>
      </c>
      <c r="K41" s="51">
        <v>28111</v>
      </c>
      <c r="L41" s="51">
        <v>10190</v>
      </c>
      <c r="M41" s="448">
        <v>438</v>
      </c>
    </row>
    <row r="42" spans="2:13" x14ac:dyDescent="0.2">
      <c r="B42" s="444"/>
      <c r="C42" s="389" t="s">
        <v>341</v>
      </c>
      <c r="D42" s="382"/>
      <c r="E42" s="449">
        <v>1</v>
      </c>
      <c r="F42" s="50">
        <v>347</v>
      </c>
      <c r="G42" s="50">
        <v>122304</v>
      </c>
      <c r="H42" s="50">
        <v>112023</v>
      </c>
      <c r="I42" s="51">
        <v>18167</v>
      </c>
      <c r="J42" s="51">
        <v>5674</v>
      </c>
      <c r="K42" s="51">
        <v>38426</v>
      </c>
      <c r="L42" s="51">
        <v>14171</v>
      </c>
      <c r="M42" s="448">
        <v>877</v>
      </c>
    </row>
    <row r="43" spans="2:13" x14ac:dyDescent="0.2">
      <c r="B43" s="444"/>
      <c r="C43" s="389" t="s">
        <v>342</v>
      </c>
      <c r="D43" s="382"/>
      <c r="E43" s="449">
        <v>1</v>
      </c>
      <c r="F43" s="50">
        <v>327</v>
      </c>
      <c r="G43" s="50">
        <v>142921</v>
      </c>
      <c r="H43" s="50">
        <v>140475</v>
      </c>
      <c r="I43" s="51">
        <v>18804</v>
      </c>
      <c r="J43" s="51">
        <v>9383</v>
      </c>
      <c r="K43" s="51">
        <v>23895</v>
      </c>
      <c r="L43" s="51">
        <v>31869</v>
      </c>
      <c r="M43" s="448">
        <v>1508</v>
      </c>
    </row>
    <row r="44" spans="2:13" x14ac:dyDescent="0.2">
      <c r="B44" s="444"/>
      <c r="C44" s="389" t="s">
        <v>343</v>
      </c>
      <c r="D44" s="382"/>
      <c r="E44" s="449">
        <v>7</v>
      </c>
      <c r="F44" s="50">
        <v>2263</v>
      </c>
      <c r="G44" s="50">
        <v>734803</v>
      </c>
      <c r="H44" s="50">
        <v>726536</v>
      </c>
      <c r="I44" s="51">
        <v>50527</v>
      </c>
      <c r="J44" s="51">
        <v>33698</v>
      </c>
      <c r="K44" s="51">
        <v>79770</v>
      </c>
      <c r="L44" s="51">
        <v>341857</v>
      </c>
      <c r="M44" s="448">
        <v>9357</v>
      </c>
    </row>
    <row r="45" spans="2:13" x14ac:dyDescent="0.2">
      <c r="B45" s="444"/>
      <c r="C45" s="389" t="s">
        <v>344</v>
      </c>
      <c r="D45" s="382"/>
      <c r="E45" s="449">
        <v>4</v>
      </c>
      <c r="F45" s="50">
        <v>1471</v>
      </c>
      <c r="G45" s="50">
        <v>786231</v>
      </c>
      <c r="H45" s="50">
        <v>674331</v>
      </c>
      <c r="I45" s="51">
        <v>30134</v>
      </c>
      <c r="J45" s="51">
        <v>41950</v>
      </c>
      <c r="K45" s="51">
        <v>73730</v>
      </c>
      <c r="L45" s="51">
        <v>100640</v>
      </c>
      <c r="M45" s="448">
        <v>6330</v>
      </c>
    </row>
    <row r="46" spans="2:13" x14ac:dyDescent="0.2">
      <c r="B46" s="444"/>
      <c r="C46" s="389" t="s">
        <v>345</v>
      </c>
      <c r="D46" s="382"/>
      <c r="E46" s="449">
        <v>3</v>
      </c>
      <c r="F46" s="50">
        <v>327</v>
      </c>
      <c r="G46" s="50">
        <v>189915</v>
      </c>
      <c r="H46" s="50">
        <v>188196</v>
      </c>
      <c r="I46" s="51">
        <v>34493</v>
      </c>
      <c r="J46" s="51">
        <v>20861</v>
      </c>
      <c r="K46" s="51">
        <v>29643</v>
      </c>
      <c r="L46" s="51">
        <v>35344</v>
      </c>
      <c r="M46" s="448">
        <v>2426</v>
      </c>
    </row>
    <row r="47" spans="2:13" x14ac:dyDescent="0.2">
      <c r="B47" s="444"/>
      <c r="C47" s="389" t="s">
        <v>346</v>
      </c>
      <c r="D47" s="382"/>
      <c r="E47" s="449">
        <v>6</v>
      </c>
      <c r="F47" s="50">
        <v>1292</v>
      </c>
      <c r="G47" s="50">
        <v>696221</v>
      </c>
      <c r="H47" s="50">
        <v>694260</v>
      </c>
      <c r="I47" s="51">
        <v>27488</v>
      </c>
      <c r="J47" s="51">
        <v>60900</v>
      </c>
      <c r="K47" s="51">
        <v>133575</v>
      </c>
      <c r="L47" s="51">
        <v>17619</v>
      </c>
      <c r="M47" s="448">
        <v>3688</v>
      </c>
    </row>
    <row r="48" spans="2:13" x14ac:dyDescent="0.2">
      <c r="B48" s="444"/>
      <c r="C48" s="389" t="s">
        <v>347</v>
      </c>
      <c r="D48" s="382"/>
      <c r="E48" s="449">
        <v>3</v>
      </c>
      <c r="F48" s="50">
        <v>835</v>
      </c>
      <c r="G48" s="50">
        <v>271563</v>
      </c>
      <c r="H48" s="50">
        <v>270405</v>
      </c>
      <c r="I48" s="51">
        <v>35751</v>
      </c>
      <c r="J48" s="51">
        <v>30997</v>
      </c>
      <c r="K48" s="51">
        <v>30455</v>
      </c>
      <c r="L48" s="51">
        <v>49848</v>
      </c>
      <c r="M48" s="448">
        <v>961</v>
      </c>
    </row>
    <row r="49" spans="2:13" x14ac:dyDescent="0.2">
      <c r="B49" s="444"/>
      <c r="C49" s="389" t="s">
        <v>348</v>
      </c>
      <c r="D49" s="382"/>
      <c r="E49" s="449">
        <v>3</v>
      </c>
      <c r="F49" s="50">
        <v>1267</v>
      </c>
      <c r="G49" s="50">
        <v>435418</v>
      </c>
      <c r="H49" s="50">
        <v>269123</v>
      </c>
      <c r="I49" s="51">
        <v>95957</v>
      </c>
      <c r="J49" s="51">
        <v>26415</v>
      </c>
      <c r="K49" s="51">
        <v>45382</v>
      </c>
      <c r="L49" s="51">
        <v>46570</v>
      </c>
      <c r="M49" s="448">
        <v>14447</v>
      </c>
    </row>
    <row r="50" spans="2:13" x14ac:dyDescent="0.2">
      <c r="B50" s="444"/>
      <c r="C50" s="389" t="s">
        <v>349</v>
      </c>
      <c r="D50" s="382"/>
      <c r="E50" s="449">
        <v>1</v>
      </c>
      <c r="F50" s="50">
        <v>371</v>
      </c>
      <c r="G50" s="50">
        <v>120405</v>
      </c>
      <c r="H50" s="50">
        <v>111215</v>
      </c>
      <c r="I50" s="51">
        <v>12014</v>
      </c>
      <c r="J50" s="51">
        <v>9191</v>
      </c>
      <c r="K50" s="51">
        <v>14231</v>
      </c>
      <c r="L50" s="51">
        <v>26858</v>
      </c>
      <c r="M50" s="448">
        <v>1647</v>
      </c>
    </row>
    <row r="51" spans="2:13" x14ac:dyDescent="0.2">
      <c r="B51" s="444"/>
      <c r="C51" s="389" t="s">
        <v>350</v>
      </c>
      <c r="D51" s="382"/>
      <c r="E51" s="449">
        <v>1</v>
      </c>
      <c r="F51" s="50">
        <v>181</v>
      </c>
      <c r="G51" s="50">
        <v>153235</v>
      </c>
      <c r="H51" s="50">
        <v>80994</v>
      </c>
      <c r="I51" s="51">
        <v>4753</v>
      </c>
      <c r="J51" s="51">
        <v>12140</v>
      </c>
      <c r="K51" s="51">
        <v>22623</v>
      </c>
      <c r="L51" s="51">
        <v>26906</v>
      </c>
      <c r="M51" s="448">
        <v>586</v>
      </c>
    </row>
    <row r="52" spans="2:13" x14ac:dyDescent="0.2">
      <c r="B52" s="444"/>
      <c r="C52" s="393" t="s">
        <v>351</v>
      </c>
      <c r="D52" s="382"/>
      <c r="E52" s="449">
        <v>2</v>
      </c>
      <c r="F52" s="50">
        <v>616</v>
      </c>
      <c r="G52" s="50">
        <v>264977</v>
      </c>
      <c r="H52" s="50">
        <v>247683</v>
      </c>
      <c r="I52" s="51">
        <v>6897</v>
      </c>
      <c r="J52" s="51">
        <v>11744</v>
      </c>
      <c r="K52" s="51">
        <v>52882</v>
      </c>
      <c r="L52" s="51">
        <v>4472</v>
      </c>
      <c r="M52" s="448">
        <v>812</v>
      </c>
    </row>
    <row r="53" spans="2:13" x14ac:dyDescent="0.2">
      <c r="B53" s="444"/>
      <c r="C53" s="389" t="s">
        <v>352</v>
      </c>
      <c r="D53" s="382"/>
      <c r="E53" s="449">
        <v>1</v>
      </c>
      <c r="F53" s="50">
        <v>328</v>
      </c>
      <c r="G53" s="50">
        <v>72004</v>
      </c>
      <c r="H53" s="50">
        <v>71952</v>
      </c>
      <c r="I53" s="51">
        <v>16216</v>
      </c>
      <c r="J53" s="51">
        <v>7025</v>
      </c>
      <c r="K53" s="51">
        <v>15746</v>
      </c>
      <c r="L53" s="51">
        <v>6112</v>
      </c>
      <c r="M53" s="448">
        <v>164</v>
      </c>
    </row>
    <row r="54" spans="2:13" x14ac:dyDescent="0.2">
      <c r="B54" s="444"/>
      <c r="C54" s="389" t="s">
        <v>353</v>
      </c>
      <c r="D54" s="382"/>
      <c r="E54" s="449">
        <v>1</v>
      </c>
      <c r="F54" s="50">
        <v>225</v>
      </c>
      <c r="G54" s="50">
        <v>85934</v>
      </c>
      <c r="H54" s="50">
        <v>85321</v>
      </c>
      <c r="I54" s="51">
        <v>14119</v>
      </c>
      <c r="J54" s="51">
        <v>11246</v>
      </c>
      <c r="K54" s="51">
        <v>32275</v>
      </c>
      <c r="L54" s="51">
        <v>9598</v>
      </c>
      <c r="M54" s="448">
        <v>545</v>
      </c>
    </row>
    <row r="55" spans="2:13" x14ac:dyDescent="0.2">
      <c r="B55" s="444"/>
      <c r="C55" s="389" t="s">
        <v>354</v>
      </c>
      <c r="D55" s="382"/>
      <c r="E55" s="449">
        <v>1</v>
      </c>
      <c r="F55" s="50">
        <v>170</v>
      </c>
      <c r="G55" s="50">
        <v>135872</v>
      </c>
      <c r="H55" s="50">
        <v>135735</v>
      </c>
      <c r="I55" s="51">
        <v>4219</v>
      </c>
      <c r="J55" s="51">
        <v>7399</v>
      </c>
      <c r="K55" s="51">
        <v>13951</v>
      </c>
      <c r="L55" s="51">
        <v>44156</v>
      </c>
      <c r="M55" s="448">
        <v>1482</v>
      </c>
    </row>
    <row r="56" spans="2:13" x14ac:dyDescent="0.2">
      <c r="B56" s="444"/>
      <c r="C56" s="389" t="s">
        <v>355</v>
      </c>
      <c r="D56" s="382"/>
      <c r="E56" s="449">
        <v>1</v>
      </c>
      <c r="F56" s="50">
        <v>166</v>
      </c>
      <c r="G56" s="50">
        <v>97759</v>
      </c>
      <c r="H56" s="50">
        <v>97699</v>
      </c>
      <c r="I56" s="51">
        <v>17839</v>
      </c>
      <c r="J56" s="51">
        <v>1311</v>
      </c>
      <c r="K56" s="51">
        <v>17143</v>
      </c>
      <c r="L56" s="51">
        <v>9713</v>
      </c>
      <c r="M56" s="448">
        <v>437</v>
      </c>
    </row>
    <row r="57" spans="2:13" x14ac:dyDescent="0.2">
      <c r="B57" s="444"/>
      <c r="C57" s="389" t="s">
        <v>356</v>
      </c>
      <c r="D57" s="382"/>
      <c r="E57" s="449">
        <v>1</v>
      </c>
      <c r="F57" s="50">
        <v>140</v>
      </c>
      <c r="G57" s="50">
        <v>39527</v>
      </c>
      <c r="H57" s="50">
        <v>39527</v>
      </c>
      <c r="I57" s="51">
        <v>2282</v>
      </c>
      <c r="J57" s="51">
        <v>8170</v>
      </c>
      <c r="K57" s="51">
        <v>11809</v>
      </c>
      <c r="L57" s="51">
        <v>13808</v>
      </c>
      <c r="M57" s="448">
        <v>397</v>
      </c>
    </row>
    <row r="58" spans="2:13" x14ac:dyDescent="0.2">
      <c r="B58" s="444"/>
      <c r="C58" s="389" t="s">
        <v>357</v>
      </c>
      <c r="D58" s="382"/>
      <c r="E58" s="449">
        <v>1</v>
      </c>
      <c r="F58" s="50">
        <v>388</v>
      </c>
      <c r="G58" s="50">
        <v>89004</v>
      </c>
      <c r="H58" s="50">
        <v>88854</v>
      </c>
      <c r="I58" s="51">
        <v>6322</v>
      </c>
      <c r="J58" s="51">
        <v>5481</v>
      </c>
      <c r="K58" s="51">
        <v>23325</v>
      </c>
      <c r="L58" s="51">
        <v>23649</v>
      </c>
      <c r="M58" s="448">
        <v>657</v>
      </c>
    </row>
    <row r="59" spans="2:13" x14ac:dyDescent="0.2">
      <c r="B59" s="444"/>
      <c r="C59" s="389" t="s">
        <v>358</v>
      </c>
      <c r="D59" s="382"/>
      <c r="E59" s="449">
        <v>2</v>
      </c>
      <c r="F59" s="50">
        <v>204</v>
      </c>
      <c r="G59" s="50">
        <v>111078</v>
      </c>
      <c r="H59" s="50">
        <v>110988</v>
      </c>
      <c r="I59" s="51">
        <v>13226</v>
      </c>
      <c r="J59" s="51">
        <v>14601</v>
      </c>
      <c r="K59" s="51">
        <v>11774</v>
      </c>
      <c r="L59" s="51">
        <v>18468</v>
      </c>
      <c r="M59" s="448">
        <v>753</v>
      </c>
    </row>
    <row r="60" spans="2:13" x14ac:dyDescent="0.2">
      <c r="B60" s="444"/>
      <c r="C60" s="389" t="s">
        <v>359</v>
      </c>
      <c r="D60" s="382"/>
      <c r="E60" s="449">
        <v>1</v>
      </c>
      <c r="F60" s="50">
        <v>127</v>
      </c>
      <c r="G60" s="50">
        <v>135293</v>
      </c>
      <c r="H60" s="50">
        <v>135173</v>
      </c>
      <c r="I60" s="51">
        <v>10500</v>
      </c>
      <c r="J60" s="51">
        <v>4249</v>
      </c>
      <c r="K60" s="51">
        <v>10530</v>
      </c>
      <c r="L60" s="51">
        <v>3589</v>
      </c>
      <c r="M60" s="448">
        <v>734</v>
      </c>
    </row>
    <row r="61" spans="2:13" x14ac:dyDescent="0.2">
      <c r="B61" s="444"/>
      <c r="C61" s="389" t="s">
        <v>360</v>
      </c>
      <c r="D61" s="382"/>
      <c r="E61" s="449">
        <v>4</v>
      </c>
      <c r="F61" s="50">
        <v>1111</v>
      </c>
      <c r="G61" s="50">
        <v>1193789</v>
      </c>
      <c r="H61" s="50">
        <v>443877</v>
      </c>
      <c r="I61" s="51">
        <v>9874</v>
      </c>
      <c r="J61" s="51">
        <v>20833</v>
      </c>
      <c r="K61" s="51">
        <v>51539</v>
      </c>
      <c r="L61" s="51">
        <v>150440</v>
      </c>
      <c r="M61" s="448">
        <v>2440</v>
      </c>
    </row>
    <row r="62" spans="2:13" x14ac:dyDescent="0.2">
      <c r="B62" s="444"/>
      <c r="C62" s="393" t="s">
        <v>361</v>
      </c>
      <c r="D62" s="382"/>
      <c r="E62" s="449">
        <v>13</v>
      </c>
      <c r="F62" s="50">
        <v>3493</v>
      </c>
      <c r="G62" s="50">
        <v>696761</v>
      </c>
      <c r="H62" s="50">
        <v>694326</v>
      </c>
      <c r="I62" s="51">
        <v>90550</v>
      </c>
      <c r="J62" s="51">
        <v>60153</v>
      </c>
      <c r="K62" s="51">
        <v>109396</v>
      </c>
      <c r="L62" s="51">
        <v>200300</v>
      </c>
      <c r="M62" s="448">
        <v>4861</v>
      </c>
    </row>
    <row r="63" spans="2:13" x14ac:dyDescent="0.2">
      <c r="B63" s="444"/>
      <c r="C63" s="389" t="s">
        <v>362</v>
      </c>
      <c r="D63" s="382"/>
      <c r="E63" s="449">
        <v>22</v>
      </c>
      <c r="F63" s="50">
        <v>7182</v>
      </c>
      <c r="G63" s="50">
        <v>1260190</v>
      </c>
      <c r="H63" s="50">
        <v>1247593</v>
      </c>
      <c r="I63" s="51">
        <v>239094</v>
      </c>
      <c r="J63" s="51">
        <v>192410</v>
      </c>
      <c r="K63" s="51">
        <v>207900</v>
      </c>
      <c r="L63" s="51">
        <v>198171</v>
      </c>
      <c r="M63" s="448">
        <v>9304</v>
      </c>
    </row>
    <row r="64" spans="2:13" x14ac:dyDescent="0.2">
      <c r="B64" s="444"/>
      <c r="C64" s="389" t="s">
        <v>363</v>
      </c>
      <c r="D64" s="382"/>
      <c r="E64" s="449">
        <v>3</v>
      </c>
      <c r="F64" s="50">
        <v>790</v>
      </c>
      <c r="G64" s="50">
        <v>422798</v>
      </c>
      <c r="H64" s="50">
        <v>363738</v>
      </c>
      <c r="I64" s="51">
        <v>58374</v>
      </c>
      <c r="J64" s="51">
        <v>13561</v>
      </c>
      <c r="K64" s="51">
        <v>29913</v>
      </c>
      <c r="L64" s="51">
        <v>44205</v>
      </c>
      <c r="M64" s="448">
        <v>4241</v>
      </c>
    </row>
    <row r="65" spans="2:13" x14ac:dyDescent="0.2">
      <c r="B65" s="444"/>
      <c r="C65" s="389" t="s">
        <v>364</v>
      </c>
      <c r="D65" s="382"/>
      <c r="E65" s="449">
        <v>11</v>
      </c>
      <c r="F65" s="50">
        <v>2051</v>
      </c>
      <c r="G65" s="50">
        <v>839873</v>
      </c>
      <c r="H65" s="50">
        <v>653978</v>
      </c>
      <c r="I65" s="51">
        <v>129297</v>
      </c>
      <c r="J65" s="51">
        <v>119587</v>
      </c>
      <c r="K65" s="51">
        <v>83509</v>
      </c>
      <c r="L65" s="51">
        <v>89633</v>
      </c>
      <c r="M65" s="448">
        <v>4136</v>
      </c>
    </row>
    <row r="66" spans="2:13" x14ac:dyDescent="0.2">
      <c r="B66" s="444"/>
      <c r="C66" s="389" t="s">
        <v>365</v>
      </c>
      <c r="D66" s="382"/>
      <c r="E66" s="449">
        <v>5</v>
      </c>
      <c r="F66" s="50">
        <v>961</v>
      </c>
      <c r="G66" s="50">
        <v>387850</v>
      </c>
      <c r="H66" s="50">
        <v>354822</v>
      </c>
      <c r="I66" s="51">
        <v>26037</v>
      </c>
      <c r="J66" s="51">
        <v>48264</v>
      </c>
      <c r="K66" s="51">
        <v>57742</v>
      </c>
      <c r="L66" s="51">
        <v>61939</v>
      </c>
      <c r="M66" s="448">
        <v>5261</v>
      </c>
    </row>
    <row r="67" spans="2:13" x14ac:dyDescent="0.2">
      <c r="B67" s="444"/>
      <c r="C67" s="389" t="s">
        <v>366</v>
      </c>
      <c r="D67" s="382"/>
      <c r="E67" s="449">
        <v>5</v>
      </c>
      <c r="F67" s="50">
        <v>1692</v>
      </c>
      <c r="G67" s="50">
        <v>373141</v>
      </c>
      <c r="H67" s="50">
        <v>341301</v>
      </c>
      <c r="I67" s="51">
        <v>61587</v>
      </c>
      <c r="J67" s="51">
        <v>56660</v>
      </c>
      <c r="K67" s="51">
        <v>51106</v>
      </c>
      <c r="L67" s="51">
        <v>87388</v>
      </c>
      <c r="M67" s="448">
        <v>701</v>
      </c>
    </row>
    <row r="68" spans="2:13" x14ac:dyDescent="0.2">
      <c r="B68" s="444"/>
      <c r="C68" s="389" t="s">
        <v>367</v>
      </c>
      <c r="D68" s="382"/>
      <c r="E68" s="449">
        <v>6</v>
      </c>
      <c r="F68" s="50">
        <v>866</v>
      </c>
      <c r="G68" s="50">
        <v>811936</v>
      </c>
      <c r="H68" s="50">
        <v>588281</v>
      </c>
      <c r="I68" s="51">
        <v>70623</v>
      </c>
      <c r="J68" s="51">
        <v>31270</v>
      </c>
      <c r="K68" s="51">
        <v>56882</v>
      </c>
      <c r="L68" s="51">
        <v>99382</v>
      </c>
      <c r="M68" s="448">
        <v>5321</v>
      </c>
    </row>
    <row r="69" spans="2:13" x14ac:dyDescent="0.2">
      <c r="B69" s="444"/>
      <c r="C69" s="389" t="s">
        <v>368</v>
      </c>
      <c r="D69" s="382"/>
      <c r="E69" s="449">
        <v>1</v>
      </c>
      <c r="F69" s="50">
        <v>157</v>
      </c>
      <c r="G69" s="50">
        <v>222909</v>
      </c>
      <c r="H69" s="50">
        <v>222881</v>
      </c>
      <c r="I69" s="51">
        <v>4680</v>
      </c>
      <c r="J69" s="51">
        <v>7966</v>
      </c>
      <c r="K69" s="51">
        <v>9683</v>
      </c>
      <c r="L69" s="51">
        <v>33414</v>
      </c>
      <c r="M69" s="448">
        <v>5414</v>
      </c>
    </row>
    <row r="70" spans="2:13" ht="6" customHeight="1" x14ac:dyDescent="0.2">
      <c r="B70" s="444"/>
      <c r="C70" s="26"/>
      <c r="D70" s="382"/>
      <c r="E70" s="449"/>
      <c r="F70" s="50"/>
      <c r="G70" s="50"/>
      <c r="H70" s="50"/>
      <c r="I70" s="51"/>
      <c r="J70" s="51"/>
      <c r="K70" s="51"/>
      <c r="L70" s="51"/>
      <c r="M70" s="448"/>
    </row>
    <row r="71" spans="2:13" x14ac:dyDescent="0.2">
      <c r="B71" s="444"/>
      <c r="C71" s="445" t="s">
        <v>391</v>
      </c>
      <c r="D71" s="382"/>
      <c r="E71" s="449"/>
      <c r="F71" s="50"/>
      <c r="G71" s="50"/>
      <c r="H71" s="50"/>
      <c r="I71" s="51"/>
      <c r="J71" s="51"/>
      <c r="K71" s="51"/>
      <c r="L71" s="51"/>
      <c r="M71" s="448"/>
    </row>
    <row r="72" spans="2:13" x14ac:dyDescent="0.2">
      <c r="B72" s="444"/>
      <c r="C72" s="445" t="s">
        <v>409</v>
      </c>
      <c r="D72" s="382"/>
      <c r="E72" s="449"/>
      <c r="F72" s="50"/>
      <c r="G72" s="50"/>
      <c r="H72" s="50"/>
      <c r="I72" s="51"/>
      <c r="J72" s="51"/>
      <c r="K72" s="51"/>
      <c r="L72" s="51"/>
      <c r="M72" s="448"/>
    </row>
    <row r="73" spans="2:13" x14ac:dyDescent="0.2">
      <c r="B73" s="444"/>
      <c r="C73" s="445" t="s">
        <v>410</v>
      </c>
      <c r="D73" s="382"/>
      <c r="E73" s="449"/>
      <c r="F73" s="50"/>
      <c r="G73" s="50"/>
      <c r="H73" s="50"/>
      <c r="I73" s="51"/>
      <c r="J73" s="51"/>
      <c r="K73" s="51"/>
      <c r="L73" s="51"/>
      <c r="M73" s="448"/>
    </row>
    <row r="74" spans="2:13" x14ac:dyDescent="0.2">
      <c r="B74" s="444"/>
      <c r="C74" s="445" t="s">
        <v>411</v>
      </c>
      <c r="D74" s="382"/>
      <c r="E74" s="449"/>
      <c r="F74" s="50"/>
      <c r="G74" s="50"/>
      <c r="H74" s="50"/>
      <c r="I74" s="450"/>
      <c r="J74" s="450"/>
      <c r="K74" s="450"/>
      <c r="L74" s="450"/>
      <c r="M74" s="451"/>
    </row>
    <row r="75" spans="2:13" ht="8.25" customHeight="1" thickBot="1" x14ac:dyDescent="0.25">
      <c r="B75" s="452"/>
      <c r="C75" s="399"/>
      <c r="D75" s="453"/>
      <c r="E75" s="454"/>
      <c r="F75" s="455"/>
      <c r="G75" s="455"/>
      <c r="H75" s="455"/>
      <c r="I75" s="399"/>
      <c r="J75" s="398"/>
      <c r="K75" s="399"/>
      <c r="L75" s="456"/>
      <c r="M75" s="457"/>
    </row>
    <row r="76" spans="2:13" x14ac:dyDescent="0.2">
      <c r="B76" s="361"/>
      <c r="E76" s="458"/>
      <c r="F76" s="459"/>
      <c r="G76" s="346"/>
      <c r="H76" s="346"/>
    </row>
    <row r="77" spans="2:13" s="361" customFormat="1" ht="14.25" x14ac:dyDescent="0.2">
      <c r="B77" s="401"/>
      <c r="E77" s="460"/>
      <c r="F77" s="461"/>
      <c r="G77" s="370"/>
      <c r="H77" s="370"/>
    </row>
    <row r="78" spans="2:13" s="361" customFormat="1" ht="14.25" x14ac:dyDescent="0.2">
      <c r="B78" s="401"/>
      <c r="E78" s="460"/>
      <c r="F78" s="461"/>
      <c r="G78" s="370"/>
      <c r="H78" s="370"/>
    </row>
  </sheetData>
  <mergeCells count="8">
    <mergeCell ref="B3:D7"/>
    <mergeCell ref="E3:M3"/>
    <mergeCell ref="I5:M5"/>
    <mergeCell ref="I6:I7"/>
    <mergeCell ref="J6:J7"/>
    <mergeCell ref="K6:K7"/>
    <mergeCell ref="L6:L7"/>
    <mergeCell ref="M6:M7"/>
  </mergeCells>
  <phoneticPr fontId="4"/>
  <pageMargins left="0.35433070866141736" right="0.35433070866141736" top="0.78740157480314965" bottom="0.39370078740157483" header="0.39370078740157483" footer="0.39370078740157483"/>
  <pageSetup paperSize="9" scale="62" firstPageNumber="31" orientation="portrait" useFirstPageNumber="1" horizontalDpi="300" verticalDpi="300" r:id="rId1"/>
  <headerFooter alignWithMargins="0">
    <oddFooter>&amp;C&amp;19&amp;P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N79"/>
  <sheetViews>
    <sheetView view="pageBreakPreview" zoomScale="60" zoomScaleNormal="60" workbookViewId="0">
      <selection activeCell="Q58" sqref="Q58"/>
    </sheetView>
  </sheetViews>
  <sheetFormatPr defaultColWidth="10.69921875" defaultRowHeight="17.25" x14ac:dyDescent="0.2"/>
  <cols>
    <col min="1" max="1" width="1.69921875" style="10" customWidth="1"/>
    <col min="2" max="2" width="9.3984375" style="10" customWidth="1"/>
    <col min="3" max="3" width="10.5" style="10" customWidth="1"/>
    <col min="4" max="4" width="12.69921875" style="10" bestFit="1" customWidth="1"/>
    <col min="5" max="5" width="11.5" style="10" bestFit="1" customWidth="1"/>
    <col min="6" max="6" width="15.19921875" style="10" customWidth="1"/>
    <col min="7" max="7" width="10.796875" style="10" customWidth="1"/>
    <col min="8" max="8" width="11.5" style="10" bestFit="1" customWidth="1"/>
    <col min="9" max="11" width="12.59765625" style="10" bestFit="1" customWidth="1"/>
    <col min="12" max="12" width="1.19921875" style="10" customWidth="1"/>
    <col min="13" max="13" width="12.69921875" style="10" customWidth="1"/>
    <col min="14" max="14" width="10.69921875" style="10"/>
    <col min="15" max="15" width="12.69921875" style="10" customWidth="1"/>
    <col min="16" max="16384" width="10.69921875" style="10"/>
  </cols>
  <sheetData>
    <row r="1" spans="1:222" x14ac:dyDescent="0.2">
      <c r="J1" s="346"/>
      <c r="K1" s="346"/>
      <c r="L1" s="346"/>
      <c r="M1" s="70"/>
      <c r="N1" s="70"/>
      <c r="O1" s="70"/>
      <c r="P1" s="70"/>
    </row>
    <row r="2" spans="1:222" ht="3" customHeight="1" thickBot="1" x14ac:dyDescent="0.25">
      <c r="G2" s="12"/>
      <c r="H2" s="12"/>
      <c r="I2" s="426"/>
      <c r="J2" s="462"/>
      <c r="K2" s="463"/>
      <c r="L2" s="346"/>
      <c r="M2" s="70"/>
      <c r="N2" s="70"/>
      <c r="O2" s="70"/>
      <c r="P2" s="70"/>
    </row>
    <row r="3" spans="1:222" x14ac:dyDescent="0.2">
      <c r="A3" s="464"/>
      <c r="B3" s="640" t="s">
        <v>412</v>
      </c>
      <c r="C3" s="640"/>
      <c r="D3" s="640"/>
      <c r="E3" s="640"/>
      <c r="F3" s="640"/>
      <c r="G3" s="640"/>
      <c r="H3" s="511"/>
      <c r="I3" s="639" t="s">
        <v>413</v>
      </c>
      <c r="J3" s="548"/>
      <c r="K3" s="465" t="s">
        <v>414</v>
      </c>
      <c r="L3" s="346"/>
      <c r="M3" s="70"/>
      <c r="N3" s="70"/>
      <c r="O3" s="70"/>
      <c r="P3" s="70"/>
    </row>
    <row r="4" spans="1:222" x14ac:dyDescent="0.2">
      <c r="A4" s="464"/>
      <c r="B4" s="305"/>
      <c r="C4" s="305"/>
      <c r="D4" s="305"/>
      <c r="E4" s="466"/>
      <c r="F4" s="467"/>
      <c r="G4" s="641" t="s">
        <v>415</v>
      </c>
      <c r="H4" s="642"/>
      <c r="I4" s="468"/>
      <c r="J4" s="468" t="s">
        <v>371</v>
      </c>
      <c r="K4" s="469"/>
      <c r="L4" s="346"/>
      <c r="M4" s="70"/>
      <c r="N4" s="70"/>
      <c r="O4" s="70"/>
      <c r="P4" s="70"/>
    </row>
    <row r="5" spans="1:222" x14ac:dyDescent="0.2">
      <c r="A5" s="464"/>
      <c r="B5" s="643" t="s">
        <v>394</v>
      </c>
      <c r="C5" s="643"/>
      <c r="D5" s="643"/>
      <c r="E5" s="643"/>
      <c r="F5" s="644" t="s">
        <v>416</v>
      </c>
      <c r="G5" s="647" t="s">
        <v>417</v>
      </c>
      <c r="H5" s="650" t="s">
        <v>397</v>
      </c>
      <c r="I5" s="468" t="s">
        <v>418</v>
      </c>
      <c r="J5" s="468" t="s">
        <v>375</v>
      </c>
      <c r="K5" s="469" t="s">
        <v>419</v>
      </c>
      <c r="L5" s="346"/>
      <c r="M5" s="70"/>
      <c r="N5" s="70"/>
      <c r="O5" s="70"/>
      <c r="P5" s="70"/>
    </row>
    <row r="6" spans="1:222" x14ac:dyDescent="0.2">
      <c r="A6" s="464"/>
      <c r="B6" s="653" t="s">
        <v>398</v>
      </c>
      <c r="C6" s="654" t="s">
        <v>399</v>
      </c>
      <c r="D6" s="654" t="s">
        <v>400</v>
      </c>
      <c r="E6" s="638" t="s">
        <v>401</v>
      </c>
      <c r="F6" s="645"/>
      <c r="G6" s="648"/>
      <c r="H6" s="651"/>
      <c r="I6" s="470"/>
      <c r="J6" s="468" t="s">
        <v>377</v>
      </c>
      <c r="K6" s="471"/>
      <c r="L6" s="346"/>
      <c r="M6" s="70"/>
      <c r="N6" s="70"/>
      <c r="O6" s="70"/>
      <c r="P6" s="70"/>
    </row>
    <row r="7" spans="1:222" x14ac:dyDescent="0.2">
      <c r="A7" s="464"/>
      <c r="B7" s="538"/>
      <c r="C7" s="540"/>
      <c r="D7" s="540"/>
      <c r="E7" s="639"/>
      <c r="F7" s="646"/>
      <c r="G7" s="649"/>
      <c r="H7" s="652"/>
      <c r="I7" s="472"/>
      <c r="J7" s="473"/>
      <c r="K7" s="245" t="s">
        <v>1</v>
      </c>
      <c r="L7" s="346"/>
      <c r="M7" s="70"/>
      <c r="N7" s="70"/>
      <c r="O7" s="70"/>
      <c r="P7" s="70"/>
    </row>
    <row r="8" spans="1:222" x14ac:dyDescent="0.2">
      <c r="A8" s="474"/>
      <c r="B8" s="475"/>
      <c r="C8" s="476"/>
      <c r="D8" s="476"/>
      <c r="E8" s="476"/>
      <c r="F8" s="476"/>
      <c r="G8" s="477" t="s">
        <v>402</v>
      </c>
      <c r="H8" s="478" t="s">
        <v>402</v>
      </c>
      <c r="I8" s="479" t="s">
        <v>385</v>
      </c>
      <c r="J8" s="477" t="s">
        <v>385</v>
      </c>
      <c r="K8" s="480" t="s">
        <v>385</v>
      </c>
      <c r="L8" s="370"/>
      <c r="M8" s="371"/>
      <c r="N8" s="371"/>
      <c r="O8" s="371"/>
      <c r="P8" s="37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361"/>
      <c r="CD8" s="361"/>
      <c r="CE8" s="361"/>
      <c r="CF8" s="361"/>
      <c r="CG8" s="361"/>
      <c r="CH8" s="361"/>
      <c r="CI8" s="361"/>
      <c r="CJ8" s="361"/>
      <c r="CK8" s="361"/>
      <c r="CL8" s="361"/>
      <c r="CM8" s="361"/>
      <c r="CN8" s="361"/>
      <c r="CO8" s="361"/>
      <c r="CP8" s="361"/>
      <c r="CQ8" s="361"/>
      <c r="CR8" s="361"/>
      <c r="CS8" s="361"/>
      <c r="CT8" s="361"/>
      <c r="CU8" s="361"/>
      <c r="CV8" s="361"/>
      <c r="CW8" s="361"/>
      <c r="CX8" s="361"/>
      <c r="CY8" s="361"/>
      <c r="CZ8" s="361"/>
      <c r="DA8" s="361"/>
      <c r="DB8" s="361"/>
      <c r="DC8" s="361"/>
      <c r="DD8" s="361"/>
      <c r="DE8" s="361"/>
      <c r="DF8" s="361"/>
      <c r="DG8" s="361"/>
      <c r="DH8" s="361"/>
      <c r="DI8" s="361"/>
      <c r="DJ8" s="361"/>
      <c r="DK8" s="361"/>
      <c r="DL8" s="361"/>
      <c r="DM8" s="361"/>
      <c r="DN8" s="361"/>
      <c r="DO8" s="361"/>
      <c r="DP8" s="361"/>
      <c r="DQ8" s="361"/>
      <c r="DR8" s="361"/>
      <c r="DS8" s="361"/>
      <c r="DT8" s="361"/>
      <c r="DU8" s="361"/>
      <c r="DV8" s="361"/>
      <c r="DW8" s="361"/>
      <c r="DX8" s="361"/>
      <c r="DY8" s="361"/>
      <c r="DZ8" s="361"/>
      <c r="EA8" s="361"/>
      <c r="EB8" s="361"/>
      <c r="EC8" s="361"/>
      <c r="ED8" s="361"/>
      <c r="EE8" s="361"/>
      <c r="EF8" s="361"/>
      <c r="EG8" s="361"/>
      <c r="EH8" s="361"/>
      <c r="EI8" s="361"/>
      <c r="EJ8" s="361"/>
      <c r="EK8" s="361"/>
      <c r="EL8" s="361"/>
      <c r="EM8" s="361"/>
      <c r="EN8" s="361"/>
      <c r="EO8" s="361"/>
      <c r="EP8" s="361"/>
      <c r="EQ8" s="361"/>
      <c r="ER8" s="361"/>
      <c r="ES8" s="361"/>
      <c r="ET8" s="361"/>
      <c r="EU8" s="361"/>
      <c r="EV8" s="361"/>
      <c r="EW8" s="361"/>
      <c r="EX8" s="361"/>
      <c r="EY8" s="361"/>
      <c r="EZ8" s="361"/>
      <c r="FA8" s="361"/>
      <c r="FB8" s="361"/>
      <c r="FC8" s="361"/>
      <c r="FD8" s="361"/>
      <c r="FE8" s="361"/>
      <c r="FF8" s="361"/>
      <c r="FG8" s="361"/>
      <c r="FH8" s="361"/>
      <c r="FI8" s="361"/>
      <c r="FJ8" s="361"/>
      <c r="FK8" s="361"/>
      <c r="FL8" s="361"/>
      <c r="FM8" s="361"/>
      <c r="FN8" s="361"/>
      <c r="FO8" s="361"/>
      <c r="FP8" s="361"/>
      <c r="FQ8" s="361"/>
      <c r="FR8" s="361"/>
      <c r="FS8" s="361"/>
      <c r="FT8" s="361"/>
      <c r="FU8" s="361"/>
      <c r="FV8" s="361"/>
      <c r="FW8" s="361"/>
      <c r="FX8" s="361"/>
      <c r="FY8" s="361"/>
      <c r="FZ8" s="361"/>
      <c r="GA8" s="361"/>
      <c r="GB8" s="361"/>
      <c r="GC8" s="361"/>
      <c r="GD8" s="361"/>
      <c r="GE8" s="361"/>
      <c r="GF8" s="361"/>
      <c r="GG8" s="361"/>
      <c r="GH8" s="361"/>
      <c r="GI8" s="361"/>
      <c r="GJ8" s="361"/>
      <c r="GK8" s="361"/>
      <c r="GL8" s="361"/>
      <c r="GM8" s="361"/>
      <c r="GN8" s="361"/>
      <c r="GO8" s="361"/>
      <c r="GP8" s="361"/>
      <c r="GQ8" s="361"/>
      <c r="GR8" s="361"/>
      <c r="GS8" s="361"/>
      <c r="GT8" s="361"/>
      <c r="GU8" s="361"/>
      <c r="GV8" s="361"/>
      <c r="GW8" s="361"/>
      <c r="GX8" s="361"/>
      <c r="GY8" s="361"/>
      <c r="GZ8" s="361"/>
      <c r="HA8" s="361"/>
      <c r="HB8" s="361"/>
      <c r="HC8" s="361"/>
      <c r="HD8" s="361"/>
      <c r="HE8" s="361"/>
      <c r="HF8" s="361"/>
      <c r="HG8" s="361"/>
      <c r="HH8" s="361"/>
      <c r="HI8" s="361"/>
      <c r="HJ8" s="361"/>
      <c r="HK8" s="361"/>
      <c r="HL8" s="361"/>
      <c r="HM8" s="361"/>
      <c r="HN8" s="361"/>
    </row>
    <row r="9" spans="1:222" x14ac:dyDescent="0.2">
      <c r="A9" s="19"/>
      <c r="B9" s="481">
        <v>252980</v>
      </c>
      <c r="C9" s="481">
        <v>9138533</v>
      </c>
      <c r="D9" s="481">
        <v>1290422</v>
      </c>
      <c r="E9" s="481">
        <v>148856</v>
      </c>
      <c r="F9" s="481">
        <v>9929203</v>
      </c>
      <c r="G9" s="241">
        <v>299743.43565028947</v>
      </c>
      <c r="H9" s="482">
        <v>165448.42643206002</v>
      </c>
      <c r="I9" s="483">
        <v>67950902</v>
      </c>
      <c r="J9" s="481">
        <v>54076850</v>
      </c>
      <c r="K9" s="484">
        <v>38330314</v>
      </c>
      <c r="L9" s="346"/>
      <c r="M9" s="70"/>
      <c r="N9" s="70"/>
      <c r="O9" s="70"/>
      <c r="P9" s="70"/>
    </row>
    <row r="10" spans="1:222" x14ac:dyDescent="0.2">
      <c r="A10" s="19"/>
      <c r="B10" s="481">
        <v>243977</v>
      </c>
      <c r="C10" s="481">
        <v>7068851</v>
      </c>
      <c r="D10" s="481">
        <v>1300538</v>
      </c>
      <c r="E10" s="481">
        <v>180779</v>
      </c>
      <c r="F10" s="481">
        <v>9828993</v>
      </c>
      <c r="G10" s="241">
        <v>285771.21250710182</v>
      </c>
      <c r="H10" s="482">
        <v>164153.89638801271</v>
      </c>
      <c r="I10" s="483">
        <v>71149691</v>
      </c>
      <c r="J10" s="481">
        <v>55248937</v>
      </c>
      <c r="K10" s="484">
        <v>39205660</v>
      </c>
      <c r="L10" s="346"/>
      <c r="M10" s="380"/>
      <c r="N10" s="380"/>
      <c r="O10" s="70"/>
      <c r="P10" s="70"/>
    </row>
    <row r="11" spans="1:222" x14ac:dyDescent="0.2">
      <c r="A11" s="19"/>
      <c r="B11" s="485" t="s">
        <v>388</v>
      </c>
      <c r="C11" s="485" t="s">
        <v>388</v>
      </c>
      <c r="D11" s="485" t="s">
        <v>388</v>
      </c>
      <c r="E11" s="485" t="s">
        <v>388</v>
      </c>
      <c r="F11" s="485" t="s">
        <v>388</v>
      </c>
      <c r="G11" s="485" t="s">
        <v>388</v>
      </c>
      <c r="H11" s="486" t="s">
        <v>388</v>
      </c>
      <c r="I11" s="487">
        <v>6506987</v>
      </c>
      <c r="J11" s="485" t="s">
        <v>388</v>
      </c>
      <c r="K11" s="488">
        <v>9345995</v>
      </c>
      <c r="L11" s="346"/>
      <c r="M11" s="70"/>
      <c r="N11" s="70"/>
      <c r="O11" s="346"/>
      <c r="P11" s="70"/>
    </row>
    <row r="12" spans="1:222" ht="6" customHeight="1" x14ac:dyDescent="0.2">
      <c r="A12" s="19"/>
      <c r="B12" s="241"/>
      <c r="C12" s="241"/>
      <c r="D12" s="241"/>
      <c r="E12" s="241"/>
      <c r="F12" s="241"/>
      <c r="G12" s="115"/>
      <c r="H12" s="489"/>
      <c r="I12" s="487"/>
      <c r="J12" s="241"/>
      <c r="K12" s="130"/>
      <c r="L12" s="346"/>
      <c r="M12" s="380"/>
      <c r="N12" s="70"/>
      <c r="O12" s="70"/>
      <c r="P12" s="70"/>
    </row>
    <row r="13" spans="1:222" x14ac:dyDescent="0.2">
      <c r="A13" s="19"/>
      <c r="B13" s="481">
        <v>243977</v>
      </c>
      <c r="C13" s="490">
        <v>7068851</v>
      </c>
      <c r="D13" s="490">
        <v>1300538</v>
      </c>
      <c r="E13" s="490">
        <v>180779</v>
      </c>
      <c r="F13" s="483">
        <v>9828993</v>
      </c>
      <c r="G13" s="241">
        <v>286367.77697794646</v>
      </c>
      <c r="H13" s="482">
        <v>164496.57744911982</v>
      </c>
      <c r="I13" s="491">
        <v>64642704</v>
      </c>
      <c r="J13" s="487">
        <v>55248937</v>
      </c>
      <c r="K13" s="492">
        <v>29859665</v>
      </c>
      <c r="L13" s="346"/>
      <c r="M13" s="70"/>
      <c r="N13" s="70"/>
      <c r="O13" s="70"/>
      <c r="P13" s="70"/>
    </row>
    <row r="14" spans="1:222" ht="6" customHeight="1" x14ac:dyDescent="0.2">
      <c r="A14" s="19"/>
      <c r="B14" s="239"/>
      <c r="C14" s="239"/>
      <c r="D14" s="239"/>
      <c r="E14" s="239"/>
      <c r="F14" s="239"/>
      <c r="G14" s="241"/>
      <c r="H14" s="482"/>
      <c r="I14" s="493"/>
      <c r="J14" s="240"/>
      <c r="K14" s="494"/>
      <c r="N14" s="70"/>
      <c r="O14" s="70"/>
      <c r="P14" s="70"/>
    </row>
    <row r="15" spans="1:222" x14ac:dyDescent="0.2">
      <c r="A15" s="19"/>
      <c r="B15" s="239">
        <v>4378</v>
      </c>
      <c r="C15" s="239">
        <v>2777421</v>
      </c>
      <c r="D15" s="239">
        <v>90371</v>
      </c>
      <c r="E15" s="239">
        <v>1685</v>
      </c>
      <c r="F15" s="239">
        <v>1997729</v>
      </c>
      <c r="G15" s="241">
        <v>345546.7451238581</v>
      </c>
      <c r="H15" s="482">
        <v>145086.5360875648</v>
      </c>
      <c r="I15" s="493">
        <v>7332028</v>
      </c>
      <c r="J15" s="240">
        <v>7099227</v>
      </c>
      <c r="K15" s="494">
        <v>2842463</v>
      </c>
      <c r="N15" s="70"/>
      <c r="O15" s="70"/>
      <c r="P15" s="70"/>
    </row>
    <row r="16" spans="1:222" ht="6" customHeight="1" x14ac:dyDescent="0.2">
      <c r="A16" s="19"/>
      <c r="B16" s="239"/>
      <c r="C16" s="239"/>
      <c r="D16" s="239"/>
      <c r="E16" s="239"/>
      <c r="F16" s="239"/>
      <c r="G16" s="241"/>
      <c r="H16" s="482"/>
      <c r="I16" s="493"/>
      <c r="J16" s="240"/>
      <c r="K16" s="494"/>
      <c r="N16" s="70"/>
      <c r="O16" s="70"/>
      <c r="P16" s="70"/>
    </row>
    <row r="17" spans="1:16" x14ac:dyDescent="0.2">
      <c r="A17" s="19"/>
      <c r="B17" s="239">
        <v>0</v>
      </c>
      <c r="C17" s="239">
        <v>383397</v>
      </c>
      <c r="D17" s="239">
        <v>41892</v>
      </c>
      <c r="E17" s="239">
        <v>4681</v>
      </c>
      <c r="F17" s="239">
        <v>738578</v>
      </c>
      <c r="G17" s="241">
        <v>269125.72373862698</v>
      </c>
      <c r="H17" s="482">
        <v>148308.10587262202</v>
      </c>
      <c r="I17" s="493">
        <v>4788219</v>
      </c>
      <c r="J17" s="240">
        <v>4060377</v>
      </c>
      <c r="K17" s="494">
        <v>1614331</v>
      </c>
      <c r="N17" s="70"/>
      <c r="O17" s="70"/>
      <c r="P17" s="70"/>
    </row>
    <row r="18" spans="1:16" x14ac:dyDescent="0.2">
      <c r="A18" s="19"/>
      <c r="B18" s="239">
        <v>6078</v>
      </c>
      <c r="C18" s="239">
        <v>168332</v>
      </c>
      <c r="D18" s="239">
        <v>113941</v>
      </c>
      <c r="E18" s="239">
        <v>16590</v>
      </c>
      <c r="F18" s="239">
        <v>740129</v>
      </c>
      <c r="G18" s="241">
        <v>241034.99462654485</v>
      </c>
      <c r="H18" s="482">
        <v>170839.53519613112</v>
      </c>
      <c r="I18" s="493">
        <v>7300310</v>
      </c>
      <c r="J18" s="240">
        <v>5700123</v>
      </c>
      <c r="K18" s="494">
        <v>2692543</v>
      </c>
      <c r="N18" s="70"/>
      <c r="O18" s="70"/>
      <c r="P18" s="70"/>
    </row>
    <row r="19" spans="1:16" x14ac:dyDescent="0.2">
      <c r="A19" s="19"/>
      <c r="B19" s="239">
        <v>0</v>
      </c>
      <c r="C19" s="239">
        <v>58104</v>
      </c>
      <c r="D19" s="239">
        <v>31760</v>
      </c>
      <c r="E19" s="239">
        <v>6902</v>
      </c>
      <c r="F19" s="239">
        <v>128550</v>
      </c>
      <c r="G19" s="241">
        <v>171797.04621248215</v>
      </c>
      <c r="H19" s="482">
        <v>118124.82134349691</v>
      </c>
      <c r="I19" s="493">
        <v>1694096</v>
      </c>
      <c r="J19" s="240">
        <v>1553990</v>
      </c>
      <c r="K19" s="494">
        <v>891181</v>
      </c>
      <c r="N19" s="70"/>
      <c r="O19" s="70"/>
      <c r="P19" s="70"/>
    </row>
    <row r="20" spans="1:16" x14ac:dyDescent="0.2">
      <c r="B20" s="239">
        <v>7266</v>
      </c>
      <c r="C20" s="239">
        <v>207446</v>
      </c>
      <c r="D20" s="239">
        <v>13569</v>
      </c>
      <c r="E20" s="239">
        <v>5941</v>
      </c>
      <c r="F20" s="239">
        <v>174090</v>
      </c>
      <c r="G20" s="241">
        <v>175282.36170609051</v>
      </c>
      <c r="H20" s="482">
        <v>99232.44552058111</v>
      </c>
      <c r="I20" s="493">
        <v>2189940</v>
      </c>
      <c r="J20" s="240">
        <v>2176341</v>
      </c>
      <c r="K20" s="494">
        <v>847325</v>
      </c>
      <c r="N20" s="70"/>
      <c r="O20" s="70"/>
      <c r="P20" s="70"/>
    </row>
    <row r="21" spans="1:16" x14ac:dyDescent="0.2">
      <c r="B21" s="239">
        <v>0</v>
      </c>
      <c r="C21" s="239">
        <v>570510</v>
      </c>
      <c r="D21" s="239">
        <v>58099</v>
      </c>
      <c r="E21" s="239">
        <v>10656</v>
      </c>
      <c r="F21" s="239">
        <v>217020</v>
      </c>
      <c r="G21" s="241">
        <v>499854.87263379293</v>
      </c>
      <c r="H21" s="482">
        <v>299741.52839448472</v>
      </c>
      <c r="I21" s="493">
        <v>11372529</v>
      </c>
      <c r="J21" s="240">
        <v>6796497</v>
      </c>
      <c r="K21" s="494">
        <v>2020778</v>
      </c>
      <c r="N21" s="70"/>
      <c r="O21" s="70"/>
      <c r="P21" s="70"/>
    </row>
    <row r="22" spans="1:16" x14ac:dyDescent="0.2">
      <c r="A22" s="19"/>
      <c r="B22" s="239">
        <v>0</v>
      </c>
      <c r="C22" s="239">
        <v>0</v>
      </c>
      <c r="D22" s="239">
        <v>84805</v>
      </c>
      <c r="E22" s="239">
        <v>20401</v>
      </c>
      <c r="F22" s="239">
        <v>568558</v>
      </c>
      <c r="G22" s="241">
        <v>221481.35622615332</v>
      </c>
      <c r="H22" s="482">
        <v>163055.75789108567</v>
      </c>
      <c r="I22" s="493">
        <v>2945296</v>
      </c>
      <c r="J22" s="240">
        <v>2908134</v>
      </c>
      <c r="K22" s="494">
        <v>1694155</v>
      </c>
      <c r="N22" s="70"/>
      <c r="O22" s="70"/>
      <c r="P22" s="70"/>
    </row>
    <row r="23" spans="1:16" x14ac:dyDescent="0.2">
      <c r="A23" s="19"/>
      <c r="B23" s="239">
        <v>0</v>
      </c>
      <c r="C23" s="239">
        <v>146447</v>
      </c>
      <c r="D23" s="239">
        <v>11952</v>
      </c>
      <c r="E23" s="239">
        <v>6374</v>
      </c>
      <c r="F23" s="239">
        <v>64739</v>
      </c>
      <c r="G23" s="241">
        <v>224045.98850287427</v>
      </c>
      <c r="H23" s="482">
        <v>166682.32941764558</v>
      </c>
      <c r="I23" s="493">
        <v>2116828</v>
      </c>
      <c r="J23" s="240">
        <v>1647301</v>
      </c>
      <c r="K23" s="494">
        <v>537166</v>
      </c>
      <c r="N23" s="70"/>
      <c r="O23" s="70"/>
      <c r="P23" s="70"/>
    </row>
    <row r="24" spans="1:16" x14ac:dyDescent="0.2">
      <c r="A24" s="19"/>
      <c r="B24" s="239">
        <v>101665</v>
      </c>
      <c r="C24" s="239">
        <v>217551</v>
      </c>
      <c r="D24" s="239">
        <v>119133</v>
      </c>
      <c r="E24" s="239">
        <v>14304</v>
      </c>
      <c r="F24" s="239">
        <v>106403</v>
      </c>
      <c r="G24" s="241">
        <v>240116.07765057244</v>
      </c>
      <c r="H24" s="482">
        <v>184460.92583374813</v>
      </c>
      <c r="I24" s="493">
        <v>1260142</v>
      </c>
      <c r="J24" s="240">
        <v>1095730</v>
      </c>
      <c r="K24" s="494">
        <v>1415612</v>
      </c>
      <c r="N24" s="70"/>
      <c r="O24" s="70"/>
      <c r="P24" s="70"/>
    </row>
    <row r="25" spans="1:16" x14ac:dyDescent="0.2">
      <c r="A25" s="19"/>
      <c r="B25" s="239">
        <v>0</v>
      </c>
      <c r="C25" s="239">
        <v>152669</v>
      </c>
      <c r="D25" s="239">
        <v>29275</v>
      </c>
      <c r="E25" s="239">
        <v>6143</v>
      </c>
      <c r="F25" s="239">
        <v>91102</v>
      </c>
      <c r="G25" s="241">
        <v>218851.0843373494</v>
      </c>
      <c r="H25" s="482">
        <v>151576.6265060241</v>
      </c>
      <c r="I25" s="493">
        <v>1925363</v>
      </c>
      <c r="J25" s="240">
        <v>1922083</v>
      </c>
      <c r="K25" s="494">
        <v>718463</v>
      </c>
      <c r="N25" s="70"/>
      <c r="O25" s="70"/>
      <c r="P25" s="70"/>
    </row>
    <row r="26" spans="1:16" x14ac:dyDescent="0.2">
      <c r="A26" s="19"/>
      <c r="B26" s="239">
        <v>0</v>
      </c>
      <c r="C26" s="239">
        <v>40062</v>
      </c>
      <c r="D26" s="239">
        <v>15284</v>
      </c>
      <c r="E26" s="239">
        <v>3511</v>
      </c>
      <c r="F26" s="239">
        <v>113553</v>
      </c>
      <c r="G26" s="241">
        <v>196853.61390667886</v>
      </c>
      <c r="H26" s="482">
        <v>144273.55901189387</v>
      </c>
      <c r="I26" s="493">
        <v>1052512</v>
      </c>
      <c r="J26" s="240">
        <v>930811</v>
      </c>
      <c r="K26" s="494">
        <v>615604</v>
      </c>
      <c r="N26" s="70"/>
      <c r="O26" s="70"/>
      <c r="P26" s="70"/>
    </row>
    <row r="27" spans="1:16" x14ac:dyDescent="0.2">
      <c r="A27" s="19"/>
      <c r="B27" s="239">
        <v>22721</v>
      </c>
      <c r="C27" s="239">
        <v>122294</v>
      </c>
      <c r="D27" s="239">
        <v>14282</v>
      </c>
      <c r="E27" s="239">
        <v>6965</v>
      </c>
      <c r="F27" s="239">
        <v>54067</v>
      </c>
      <c r="G27" s="241">
        <v>228097.42846794639</v>
      </c>
      <c r="H27" s="482">
        <v>148296.99384281057</v>
      </c>
      <c r="I27" s="493">
        <v>1050940</v>
      </c>
      <c r="J27" s="240">
        <v>943040</v>
      </c>
      <c r="K27" s="494">
        <v>390044</v>
      </c>
      <c r="O27" s="70"/>
    </row>
    <row r="28" spans="1:16" x14ac:dyDescent="0.2">
      <c r="A28" s="19"/>
      <c r="B28" s="239">
        <v>0</v>
      </c>
      <c r="C28" s="239">
        <v>4190</v>
      </c>
      <c r="D28" s="239">
        <v>13986</v>
      </c>
      <c r="E28" s="239">
        <v>1318</v>
      </c>
      <c r="F28" s="239">
        <v>67710</v>
      </c>
      <c r="G28" s="241">
        <v>253381.74273858924</v>
      </c>
      <c r="H28" s="482">
        <v>193074.68879668051</v>
      </c>
      <c r="I28" s="493">
        <v>328523</v>
      </c>
      <c r="J28" s="240">
        <v>323039</v>
      </c>
      <c r="K28" s="494">
        <v>299773</v>
      </c>
      <c r="O28" s="70"/>
    </row>
    <row r="29" spans="1:16" x14ac:dyDescent="0.2">
      <c r="A29" s="19"/>
      <c r="B29" s="239">
        <v>0</v>
      </c>
      <c r="C29" s="239">
        <v>109938</v>
      </c>
      <c r="D29" s="239">
        <v>65177</v>
      </c>
      <c r="E29" s="239">
        <v>9091</v>
      </c>
      <c r="F29" s="239">
        <v>145405</v>
      </c>
      <c r="G29" s="241">
        <v>340552.22987129597</v>
      </c>
      <c r="H29" s="482">
        <v>241895.8395689913</v>
      </c>
      <c r="I29" s="493">
        <v>2427239</v>
      </c>
      <c r="J29" s="240">
        <v>2086484</v>
      </c>
      <c r="K29" s="494">
        <v>927949</v>
      </c>
      <c r="O29" s="70"/>
    </row>
    <row r="30" spans="1:16" x14ac:dyDescent="0.2">
      <c r="B30" s="239">
        <v>0</v>
      </c>
      <c r="C30" s="239">
        <v>255433</v>
      </c>
      <c r="D30" s="239">
        <v>37226</v>
      </c>
      <c r="E30" s="239">
        <v>2931</v>
      </c>
      <c r="F30" s="239">
        <v>357942</v>
      </c>
      <c r="G30" s="241">
        <v>301828.35820895527</v>
      </c>
      <c r="H30" s="482">
        <v>149418.84328358207</v>
      </c>
      <c r="I30" s="493">
        <v>1463838</v>
      </c>
      <c r="J30" s="240">
        <v>1375803</v>
      </c>
      <c r="K30" s="494">
        <v>736615</v>
      </c>
      <c r="O30" s="70"/>
    </row>
    <row r="31" spans="1:16" x14ac:dyDescent="0.2">
      <c r="B31" s="239">
        <v>0</v>
      </c>
      <c r="C31" s="239">
        <v>85248</v>
      </c>
      <c r="D31" s="239">
        <v>24415</v>
      </c>
      <c r="E31" s="239">
        <v>2995</v>
      </c>
      <c r="F31" s="239">
        <v>356542</v>
      </c>
      <c r="G31" s="241">
        <v>385387.80078343593</v>
      </c>
      <c r="H31" s="482">
        <v>122824.84611080022</v>
      </c>
      <c r="I31" s="493">
        <v>722635</v>
      </c>
      <c r="J31" s="240">
        <v>596748</v>
      </c>
      <c r="K31" s="494">
        <v>451442</v>
      </c>
      <c r="O31" s="70"/>
    </row>
    <row r="32" spans="1:16" x14ac:dyDescent="0.2">
      <c r="B32" s="239">
        <v>0</v>
      </c>
      <c r="C32" s="239">
        <v>0</v>
      </c>
      <c r="D32" s="239">
        <v>10703</v>
      </c>
      <c r="E32" s="239">
        <v>3549</v>
      </c>
      <c r="F32" s="239">
        <v>65518</v>
      </c>
      <c r="G32" s="241">
        <v>210373.3108108108</v>
      </c>
      <c r="H32" s="482">
        <v>176686.65540540541</v>
      </c>
      <c r="I32" s="493">
        <v>511454</v>
      </c>
      <c r="J32" s="240">
        <v>507489</v>
      </c>
      <c r="K32" s="494">
        <v>445757</v>
      </c>
      <c r="O32" s="70"/>
    </row>
    <row r="33" spans="2:15" x14ac:dyDescent="0.2">
      <c r="B33" s="239">
        <v>0</v>
      </c>
      <c r="C33" s="239">
        <v>1769</v>
      </c>
      <c r="D33" s="239">
        <v>4555</v>
      </c>
      <c r="E33" s="239">
        <v>6671</v>
      </c>
      <c r="F33" s="239">
        <v>230422</v>
      </c>
      <c r="G33" s="241">
        <v>243195.2479338843</v>
      </c>
      <c r="H33" s="482">
        <v>117463.32644628099</v>
      </c>
      <c r="I33" s="493">
        <v>397780</v>
      </c>
      <c r="J33" s="240">
        <v>353935</v>
      </c>
      <c r="K33" s="494">
        <v>341341</v>
      </c>
      <c r="O33" s="70"/>
    </row>
    <row r="34" spans="2:15" x14ac:dyDescent="0.2">
      <c r="B34" s="239">
        <v>39902</v>
      </c>
      <c r="C34" s="239">
        <v>818872</v>
      </c>
      <c r="D34" s="239">
        <v>29615</v>
      </c>
      <c r="E34" s="239">
        <v>1098</v>
      </c>
      <c r="F34" s="239">
        <v>366560</v>
      </c>
      <c r="G34" s="241">
        <v>652709.61463604507</v>
      </c>
      <c r="H34" s="482">
        <v>163785.1304009342</v>
      </c>
      <c r="I34" s="493">
        <v>1100891</v>
      </c>
      <c r="J34" s="240">
        <v>1099140</v>
      </c>
      <c r="K34" s="494">
        <v>591848</v>
      </c>
      <c r="O34" s="70"/>
    </row>
    <row r="35" spans="2:15" x14ac:dyDescent="0.2">
      <c r="B35" s="239">
        <v>11406</v>
      </c>
      <c r="C35" s="239">
        <v>73136</v>
      </c>
      <c r="D35" s="239">
        <v>9915</v>
      </c>
      <c r="E35" s="239">
        <v>0</v>
      </c>
      <c r="F35" s="239">
        <v>113611</v>
      </c>
      <c r="G35" s="241">
        <v>250542.30162900683</v>
      </c>
      <c r="H35" s="482">
        <v>141205.46505517603</v>
      </c>
      <c r="I35" s="493">
        <v>817252</v>
      </c>
      <c r="J35" s="240">
        <v>815882</v>
      </c>
      <c r="K35" s="494">
        <v>323759</v>
      </c>
      <c r="O35" s="70"/>
    </row>
    <row r="36" spans="2:15" x14ac:dyDescent="0.2">
      <c r="B36" s="239">
        <v>0</v>
      </c>
      <c r="C36" s="239">
        <v>10942</v>
      </c>
      <c r="D36" s="239">
        <v>10407</v>
      </c>
      <c r="E36" s="239">
        <v>670</v>
      </c>
      <c r="F36" s="239">
        <v>40170</v>
      </c>
      <c r="G36" s="241">
        <v>174873.05295950157</v>
      </c>
      <c r="H36" s="482">
        <v>126439.2523364486</v>
      </c>
      <c r="I36" s="493">
        <v>327200</v>
      </c>
      <c r="J36" s="240">
        <v>306866</v>
      </c>
      <c r="K36" s="494">
        <v>228622</v>
      </c>
      <c r="O36" s="70"/>
    </row>
    <row r="37" spans="2:15" x14ac:dyDescent="0.2">
      <c r="B37" s="239">
        <v>0</v>
      </c>
      <c r="C37" s="239">
        <v>0</v>
      </c>
      <c r="D37" s="239">
        <v>4368</v>
      </c>
      <c r="E37" s="239">
        <v>1217</v>
      </c>
      <c r="F37" s="239">
        <v>108057</v>
      </c>
      <c r="G37" s="241">
        <v>269035.25641025644</v>
      </c>
      <c r="H37" s="482">
        <v>147622.86324786325</v>
      </c>
      <c r="I37" s="493">
        <v>441572</v>
      </c>
      <c r="J37" s="240">
        <v>352800</v>
      </c>
      <c r="K37" s="494">
        <v>264716</v>
      </c>
      <c r="O37" s="70"/>
    </row>
    <row r="38" spans="2:15" x14ac:dyDescent="0.2">
      <c r="B38" s="239">
        <v>0</v>
      </c>
      <c r="C38" s="239">
        <v>9221</v>
      </c>
      <c r="D38" s="239">
        <v>14226</v>
      </c>
      <c r="E38" s="239">
        <v>2773</v>
      </c>
      <c r="F38" s="239">
        <v>239514</v>
      </c>
      <c r="G38" s="241">
        <v>335664.62793068297</v>
      </c>
      <c r="H38" s="482">
        <v>200224.26095820591</v>
      </c>
      <c r="I38" s="493">
        <v>778795</v>
      </c>
      <c r="J38" s="240">
        <v>723647</v>
      </c>
      <c r="K38" s="494">
        <v>437945</v>
      </c>
      <c r="O38" s="70"/>
    </row>
    <row r="39" spans="2:15" x14ac:dyDescent="0.2">
      <c r="B39" s="239">
        <v>16456</v>
      </c>
      <c r="C39" s="239">
        <v>11950</v>
      </c>
      <c r="D39" s="239">
        <v>16976</v>
      </c>
      <c r="E39" s="239">
        <v>700</v>
      </c>
      <c r="F39" s="239">
        <v>9116</v>
      </c>
      <c r="G39" s="241">
        <v>243525.95155709345</v>
      </c>
      <c r="H39" s="482">
        <v>148027.68166089966</v>
      </c>
      <c r="I39" s="493">
        <v>194288</v>
      </c>
      <c r="J39" s="240">
        <v>183437</v>
      </c>
      <c r="K39" s="494">
        <v>193475</v>
      </c>
      <c r="O39" s="70"/>
    </row>
    <row r="40" spans="2:15" x14ac:dyDescent="0.2">
      <c r="B40" s="239">
        <v>0</v>
      </c>
      <c r="C40" s="239">
        <v>500</v>
      </c>
      <c r="D40" s="239">
        <v>555</v>
      </c>
      <c r="E40" s="239">
        <v>790</v>
      </c>
      <c r="F40" s="239">
        <v>85535</v>
      </c>
      <c r="G40" s="241">
        <v>394601.39860139863</v>
      </c>
      <c r="H40" s="482">
        <v>190918.41491841493</v>
      </c>
      <c r="I40" s="493">
        <v>265957</v>
      </c>
      <c r="J40" s="240">
        <v>259445</v>
      </c>
      <c r="K40" s="494">
        <v>112338</v>
      </c>
      <c r="O40" s="70"/>
    </row>
    <row r="41" spans="2:15" x14ac:dyDescent="0.2">
      <c r="B41" s="239">
        <v>0</v>
      </c>
      <c r="C41" s="239">
        <v>0</v>
      </c>
      <c r="D41" s="239">
        <v>6504</v>
      </c>
      <c r="E41" s="239">
        <v>172</v>
      </c>
      <c r="F41" s="239">
        <v>6212</v>
      </c>
      <c r="G41" s="241">
        <v>489081.76100628928</v>
      </c>
      <c r="H41" s="482">
        <v>408025.15723270446</v>
      </c>
      <c r="I41" s="493">
        <v>30948</v>
      </c>
      <c r="J41" s="240">
        <v>30867</v>
      </c>
      <c r="K41" s="494">
        <v>72485</v>
      </c>
      <c r="O41" s="70"/>
    </row>
    <row r="42" spans="2:15" x14ac:dyDescent="0.2">
      <c r="B42" s="239">
        <v>0</v>
      </c>
      <c r="C42" s="239">
        <v>22461</v>
      </c>
      <c r="D42" s="239">
        <v>2965</v>
      </c>
      <c r="E42" s="239">
        <v>1096</v>
      </c>
      <c r="F42" s="239">
        <v>8186</v>
      </c>
      <c r="G42" s="241">
        <v>322832.85302593658</v>
      </c>
      <c r="H42" s="482">
        <v>222809.79827089337</v>
      </c>
      <c r="I42" s="493">
        <v>39923</v>
      </c>
      <c r="J42" s="240">
        <v>39727</v>
      </c>
      <c r="K42" s="494">
        <v>94197</v>
      </c>
      <c r="O42" s="70"/>
    </row>
    <row r="43" spans="2:15" x14ac:dyDescent="0.2">
      <c r="B43" s="239">
        <v>0</v>
      </c>
      <c r="C43" s="239">
        <v>40279</v>
      </c>
      <c r="D43" s="239">
        <v>7457</v>
      </c>
      <c r="E43" s="239">
        <v>488</v>
      </c>
      <c r="F43" s="239">
        <v>6792</v>
      </c>
      <c r="G43" s="241">
        <v>429587.15596330271</v>
      </c>
      <c r="H43" s="482">
        <v>261342.50764525996</v>
      </c>
      <c r="I43" s="493">
        <v>138849</v>
      </c>
      <c r="J43" s="240">
        <v>124670</v>
      </c>
      <c r="K43" s="494">
        <v>146462</v>
      </c>
      <c r="O43" s="70"/>
    </row>
    <row r="44" spans="2:15" x14ac:dyDescent="0.2">
      <c r="B44" s="239">
        <v>19669</v>
      </c>
      <c r="C44" s="239">
        <v>5444</v>
      </c>
      <c r="D44" s="239">
        <v>17331</v>
      </c>
      <c r="E44" s="239">
        <v>2677</v>
      </c>
      <c r="F44" s="239">
        <v>166206</v>
      </c>
      <c r="G44" s="241">
        <v>321049.93371630582</v>
      </c>
      <c r="H44" s="482">
        <v>227666.37207247017</v>
      </c>
      <c r="I44" s="493">
        <v>463725</v>
      </c>
      <c r="J44" s="240">
        <v>461015</v>
      </c>
      <c r="K44" s="494">
        <v>442672</v>
      </c>
      <c r="O44" s="70"/>
    </row>
    <row r="45" spans="2:15" x14ac:dyDescent="0.2">
      <c r="B45" s="239">
        <v>0</v>
      </c>
      <c r="C45" s="239">
        <v>314225</v>
      </c>
      <c r="D45" s="239">
        <v>11077</v>
      </c>
      <c r="E45" s="239">
        <v>1435</v>
      </c>
      <c r="F45" s="239">
        <v>94810</v>
      </c>
      <c r="G45" s="241">
        <v>458416.7233174711</v>
      </c>
      <c r="H45" s="482">
        <v>171845.00339904826</v>
      </c>
      <c r="I45" s="493">
        <v>516866</v>
      </c>
      <c r="J45" s="240">
        <v>514526</v>
      </c>
      <c r="K45" s="494">
        <v>319894</v>
      </c>
      <c r="O45" s="70"/>
    </row>
    <row r="46" spans="2:15" x14ac:dyDescent="0.2">
      <c r="B46" s="239">
        <v>1210</v>
      </c>
      <c r="C46" s="239">
        <v>15805</v>
      </c>
      <c r="D46" s="239">
        <v>1062</v>
      </c>
      <c r="E46" s="239">
        <v>190</v>
      </c>
      <c r="F46" s="239">
        <v>47162</v>
      </c>
      <c r="G46" s="241">
        <v>575522.93577981647</v>
      </c>
      <c r="H46" s="482">
        <v>375434.25076452596</v>
      </c>
      <c r="I46" s="493">
        <v>82108</v>
      </c>
      <c r="J46" s="240">
        <v>81715</v>
      </c>
      <c r="K46" s="494">
        <v>103835</v>
      </c>
      <c r="O46" s="70"/>
    </row>
    <row r="47" spans="2:15" x14ac:dyDescent="0.2">
      <c r="B47" s="239">
        <v>0</v>
      </c>
      <c r="C47" s="239">
        <v>71948</v>
      </c>
      <c r="D47" s="239">
        <v>147103</v>
      </c>
      <c r="E47" s="239">
        <v>1873</v>
      </c>
      <c r="F47" s="239">
        <v>230066</v>
      </c>
      <c r="G47" s="241">
        <v>537352.9411764706</v>
      </c>
      <c r="H47" s="482">
        <v>188289.47368421053</v>
      </c>
      <c r="I47" s="493">
        <v>738782</v>
      </c>
      <c r="J47" s="240">
        <v>737272</v>
      </c>
      <c r="K47" s="494">
        <v>695404</v>
      </c>
      <c r="O47" s="70"/>
    </row>
    <row r="48" spans="2:15" x14ac:dyDescent="0.2">
      <c r="B48" s="239">
        <v>0</v>
      </c>
      <c r="C48" s="239">
        <v>6047</v>
      </c>
      <c r="D48" s="239">
        <v>6467</v>
      </c>
      <c r="E48" s="239">
        <v>1886</v>
      </c>
      <c r="F48" s="239">
        <v>107993</v>
      </c>
      <c r="G48" s="241">
        <v>323838.32335329341</v>
      </c>
      <c r="H48" s="482">
        <v>177259.88023952095</v>
      </c>
      <c r="I48" s="493">
        <v>311051</v>
      </c>
      <c r="J48" s="240">
        <v>304076</v>
      </c>
      <c r="K48" s="494">
        <v>236145</v>
      </c>
      <c r="O48" s="70"/>
    </row>
    <row r="49" spans="2:15" x14ac:dyDescent="0.2">
      <c r="B49" s="239">
        <v>0</v>
      </c>
      <c r="C49" s="239">
        <v>551</v>
      </c>
      <c r="D49" s="239">
        <v>3957</v>
      </c>
      <c r="E49" s="239">
        <v>1018</v>
      </c>
      <c r="F49" s="239">
        <v>34826</v>
      </c>
      <c r="G49" s="241">
        <v>212409.62904498816</v>
      </c>
      <c r="H49" s="482">
        <v>180561.1681136543</v>
      </c>
      <c r="I49" s="493">
        <v>396503</v>
      </c>
      <c r="J49" s="240">
        <v>389051</v>
      </c>
      <c r="K49" s="494">
        <v>214267</v>
      </c>
      <c r="O49" s="70"/>
    </row>
    <row r="50" spans="2:15" x14ac:dyDescent="0.2">
      <c r="B50" s="239">
        <v>0</v>
      </c>
      <c r="C50" s="239">
        <v>15732</v>
      </c>
      <c r="D50" s="239">
        <v>1708</v>
      </c>
      <c r="E50" s="239">
        <v>212</v>
      </c>
      <c r="F50" s="239">
        <v>29622</v>
      </c>
      <c r="G50" s="241">
        <v>299770.88948787062</v>
      </c>
      <c r="H50" s="482">
        <v>172347.70889487871</v>
      </c>
      <c r="I50" s="493">
        <v>36872</v>
      </c>
      <c r="J50" s="240">
        <v>36872</v>
      </c>
      <c r="K50" s="494">
        <v>114892</v>
      </c>
      <c r="O50" s="70"/>
    </row>
    <row r="51" spans="2:15" x14ac:dyDescent="0.2">
      <c r="B51" s="239">
        <v>0</v>
      </c>
      <c r="C51" s="239">
        <v>9139</v>
      </c>
      <c r="D51" s="239">
        <v>1376</v>
      </c>
      <c r="E51" s="239">
        <v>400</v>
      </c>
      <c r="F51" s="239">
        <v>3071</v>
      </c>
      <c r="G51" s="241">
        <v>447480.66298342543</v>
      </c>
      <c r="H51" s="482">
        <v>370209.94475138123</v>
      </c>
      <c r="I51" s="493">
        <v>163783</v>
      </c>
      <c r="J51" s="240">
        <v>153294</v>
      </c>
      <c r="K51" s="494">
        <v>84027</v>
      </c>
      <c r="O51" s="70"/>
    </row>
    <row r="52" spans="2:15" x14ac:dyDescent="0.2">
      <c r="B52" s="239">
        <v>0</v>
      </c>
      <c r="C52" s="239">
        <v>0</v>
      </c>
      <c r="D52" s="239">
        <v>3184</v>
      </c>
      <c r="E52" s="239">
        <v>1326</v>
      </c>
      <c r="F52" s="239">
        <v>166366</v>
      </c>
      <c r="G52" s="241">
        <v>402082.79220779217</v>
      </c>
      <c r="H52" s="482">
        <v>124686.68831168831</v>
      </c>
      <c r="I52" s="493">
        <v>307751</v>
      </c>
      <c r="J52" s="240">
        <v>279258</v>
      </c>
      <c r="K52" s="494">
        <v>308159</v>
      </c>
      <c r="O52" s="70"/>
    </row>
    <row r="53" spans="2:15" x14ac:dyDescent="0.2">
      <c r="B53" s="239">
        <v>0</v>
      </c>
      <c r="C53" s="239">
        <v>0</v>
      </c>
      <c r="D53" s="239">
        <v>1644</v>
      </c>
      <c r="E53" s="239">
        <v>600</v>
      </c>
      <c r="F53" s="239">
        <v>24445</v>
      </c>
      <c r="G53" s="241">
        <v>219365.85365853659</v>
      </c>
      <c r="H53" s="482">
        <v>137996.95121951221</v>
      </c>
      <c r="I53" s="493">
        <v>61195</v>
      </c>
      <c r="J53" s="240">
        <v>55795</v>
      </c>
      <c r="K53" s="494">
        <v>89496</v>
      </c>
      <c r="O53" s="70"/>
    </row>
    <row r="54" spans="2:15" x14ac:dyDescent="0.2">
      <c r="B54" s="239">
        <v>0</v>
      </c>
      <c r="C54" s="239">
        <v>0</v>
      </c>
      <c r="D54" s="239">
        <v>3706</v>
      </c>
      <c r="E54" s="239">
        <v>450</v>
      </c>
      <c r="F54" s="239">
        <v>13382</v>
      </c>
      <c r="G54" s="241">
        <v>379204.44444444444</v>
      </c>
      <c r="H54" s="482">
        <v>301257.77777777781</v>
      </c>
      <c r="I54" s="493">
        <v>68258</v>
      </c>
      <c r="J54" s="240">
        <v>67264</v>
      </c>
      <c r="K54" s="494">
        <v>77734</v>
      </c>
      <c r="O54" s="70"/>
    </row>
    <row r="55" spans="2:15" x14ac:dyDescent="0.2">
      <c r="B55" s="239">
        <v>0</v>
      </c>
      <c r="C55" s="239">
        <v>0</v>
      </c>
      <c r="D55" s="239">
        <v>32943</v>
      </c>
      <c r="E55" s="239">
        <v>493</v>
      </c>
      <c r="F55" s="239">
        <v>31092</v>
      </c>
      <c r="G55" s="241">
        <v>798441.17647058831</v>
      </c>
      <c r="H55" s="482">
        <v>418864.70588235295</v>
      </c>
      <c r="I55" s="493">
        <v>74874</v>
      </c>
      <c r="J55" s="240">
        <v>74756</v>
      </c>
      <c r="K55" s="494">
        <v>28690</v>
      </c>
      <c r="O55" s="70"/>
    </row>
    <row r="56" spans="2:15" x14ac:dyDescent="0.2">
      <c r="B56" s="239">
        <v>0</v>
      </c>
      <c r="C56" s="239">
        <v>0</v>
      </c>
      <c r="D56" s="239">
        <v>753</v>
      </c>
      <c r="E56" s="239">
        <v>195</v>
      </c>
      <c r="F56" s="239">
        <v>50308</v>
      </c>
      <c r="G56" s="241">
        <v>588548.19277108437</v>
      </c>
      <c r="H56" s="482">
        <v>279777.10843373497</v>
      </c>
      <c r="I56" s="493">
        <v>108239</v>
      </c>
      <c r="J56" s="240">
        <v>106040</v>
      </c>
      <c r="K56" s="494">
        <v>95829</v>
      </c>
      <c r="O56" s="70"/>
    </row>
    <row r="57" spans="2:15" x14ac:dyDescent="0.2">
      <c r="B57" s="239">
        <v>0</v>
      </c>
      <c r="C57" s="239">
        <v>400</v>
      </c>
      <c r="D57" s="239">
        <v>2543</v>
      </c>
      <c r="E57" s="239">
        <v>118</v>
      </c>
      <c r="F57" s="239">
        <v>0</v>
      </c>
      <c r="G57" s="241">
        <v>282335.71428571426</v>
      </c>
      <c r="H57" s="482">
        <v>260471.42857142858</v>
      </c>
      <c r="I57" s="493">
        <v>123910</v>
      </c>
      <c r="J57" s="240">
        <v>123014</v>
      </c>
      <c r="K57" s="494">
        <v>65472</v>
      </c>
      <c r="O57" s="70"/>
    </row>
    <row r="58" spans="2:15" x14ac:dyDescent="0.2">
      <c r="B58" s="239">
        <v>0</v>
      </c>
      <c r="C58" s="239">
        <v>0</v>
      </c>
      <c r="D58" s="239">
        <v>2330</v>
      </c>
      <c r="E58" s="239">
        <v>1719</v>
      </c>
      <c r="F58" s="239">
        <v>25371</v>
      </c>
      <c r="G58" s="241">
        <v>229005.15463917525</v>
      </c>
      <c r="H58" s="482">
        <v>153180.41237113404</v>
      </c>
      <c r="I58" s="493">
        <v>96610</v>
      </c>
      <c r="J58" s="240">
        <v>96512</v>
      </c>
      <c r="K58" s="494">
        <v>83151</v>
      </c>
      <c r="O58" s="70"/>
    </row>
    <row r="59" spans="2:15" x14ac:dyDescent="0.2">
      <c r="B59" s="239">
        <v>0</v>
      </c>
      <c r="C59" s="239">
        <v>723</v>
      </c>
      <c r="D59" s="239">
        <v>1650</v>
      </c>
      <c r="E59" s="239">
        <v>446</v>
      </c>
      <c r="F59" s="239">
        <v>49347</v>
      </c>
      <c r="G59" s="241">
        <v>544058.82352941169</v>
      </c>
      <c r="H59" s="482">
        <v>288343.13725490193</v>
      </c>
      <c r="I59" s="493">
        <v>110629</v>
      </c>
      <c r="J59" s="240">
        <v>110571</v>
      </c>
      <c r="K59" s="494">
        <v>69455</v>
      </c>
      <c r="O59" s="70"/>
    </row>
    <row r="60" spans="2:15" x14ac:dyDescent="0.2">
      <c r="B60" s="239">
        <v>0</v>
      </c>
      <c r="C60" s="239">
        <v>0</v>
      </c>
      <c r="D60" s="239">
        <v>1867</v>
      </c>
      <c r="E60" s="239">
        <v>396</v>
      </c>
      <c r="F60" s="239">
        <v>103308</v>
      </c>
      <c r="G60" s="241">
        <v>1064354.3307086613</v>
      </c>
      <c r="H60" s="482">
        <v>233086.61417322836</v>
      </c>
      <c r="I60" s="493">
        <v>134410</v>
      </c>
      <c r="J60" s="240">
        <v>133951</v>
      </c>
      <c r="K60" s="494">
        <v>36976</v>
      </c>
      <c r="O60" s="70"/>
    </row>
    <row r="61" spans="2:15" x14ac:dyDescent="0.2">
      <c r="B61" s="239">
        <v>0</v>
      </c>
      <c r="C61" s="239">
        <v>174794</v>
      </c>
      <c r="D61" s="239">
        <v>8669</v>
      </c>
      <c r="E61" s="239">
        <v>1220</v>
      </c>
      <c r="F61" s="239">
        <v>24068</v>
      </c>
      <c r="G61" s="241">
        <v>399529.25292529253</v>
      </c>
      <c r="H61" s="482">
        <v>211634.56345634564</v>
      </c>
      <c r="I61" s="493">
        <v>264660</v>
      </c>
      <c r="J61" s="240">
        <v>261336</v>
      </c>
      <c r="K61" s="494">
        <v>380997</v>
      </c>
      <c r="O61" s="70"/>
    </row>
    <row r="62" spans="2:15" x14ac:dyDescent="0.2">
      <c r="B62" s="239">
        <v>0</v>
      </c>
      <c r="C62" s="239">
        <v>7744</v>
      </c>
      <c r="D62" s="239">
        <v>18458</v>
      </c>
      <c r="E62" s="239">
        <v>4997</v>
      </c>
      <c r="F62" s="239">
        <v>197867</v>
      </c>
      <c r="G62" s="241">
        <v>198776.40996278269</v>
      </c>
      <c r="H62" s="482">
        <v>133197.82421986829</v>
      </c>
      <c r="I62" s="493">
        <v>716336</v>
      </c>
      <c r="J62" s="240">
        <v>702238</v>
      </c>
      <c r="K62" s="494">
        <v>676991</v>
      </c>
      <c r="O62" s="70"/>
    </row>
    <row r="63" spans="2:15" x14ac:dyDescent="0.2">
      <c r="B63" s="239">
        <v>0</v>
      </c>
      <c r="C63" s="239">
        <v>0</v>
      </c>
      <c r="D63" s="239">
        <v>94516</v>
      </c>
      <c r="E63" s="239">
        <v>10598</v>
      </c>
      <c r="F63" s="239">
        <v>295600</v>
      </c>
      <c r="G63" s="241">
        <v>173711.08326371483</v>
      </c>
      <c r="H63" s="482">
        <v>117916.87552213868</v>
      </c>
      <c r="I63" s="493">
        <v>1843459</v>
      </c>
      <c r="J63" s="240">
        <v>1712302</v>
      </c>
      <c r="K63" s="494">
        <v>1451976</v>
      </c>
      <c r="O63" s="70"/>
    </row>
    <row r="64" spans="2:15" x14ac:dyDescent="0.2">
      <c r="B64" s="239">
        <v>0</v>
      </c>
      <c r="C64" s="239">
        <v>3647</v>
      </c>
      <c r="D64" s="239">
        <v>3510</v>
      </c>
      <c r="E64" s="239">
        <v>877</v>
      </c>
      <c r="F64" s="239">
        <v>205410</v>
      </c>
      <c r="G64" s="241">
        <v>460427.84810126579</v>
      </c>
      <c r="H64" s="482">
        <v>190245.56962025317</v>
      </c>
      <c r="I64" s="493">
        <v>330894</v>
      </c>
      <c r="J64" s="240">
        <v>291139</v>
      </c>
      <c r="K64" s="494">
        <v>343666</v>
      </c>
      <c r="O64" s="70"/>
    </row>
    <row r="65" spans="2:15" x14ac:dyDescent="0.2">
      <c r="B65" s="239">
        <v>0</v>
      </c>
      <c r="C65" s="239">
        <v>114203</v>
      </c>
      <c r="D65" s="239">
        <v>5391</v>
      </c>
      <c r="E65" s="239">
        <v>1818</v>
      </c>
      <c r="F65" s="239">
        <v>106404</v>
      </c>
      <c r="G65" s="241">
        <v>318858.11799122381</v>
      </c>
      <c r="H65" s="482">
        <v>207782.54509995124</v>
      </c>
      <c r="I65" s="493">
        <v>920679</v>
      </c>
      <c r="J65" s="240">
        <v>918669</v>
      </c>
      <c r="K65" s="494">
        <v>511843</v>
      </c>
      <c r="O65" s="70"/>
    </row>
    <row r="66" spans="2:15" x14ac:dyDescent="0.2">
      <c r="B66" s="239">
        <v>3307</v>
      </c>
      <c r="C66" s="239">
        <v>4151</v>
      </c>
      <c r="D66" s="239">
        <v>6612</v>
      </c>
      <c r="E66" s="239">
        <v>980</v>
      </c>
      <c r="F66" s="239">
        <v>140529</v>
      </c>
      <c r="G66" s="241">
        <v>369221.64412070758</v>
      </c>
      <c r="H66" s="482">
        <v>207328.82414151926</v>
      </c>
      <c r="I66" s="493">
        <v>217804</v>
      </c>
      <c r="J66" s="240">
        <v>195110</v>
      </c>
      <c r="K66" s="494">
        <v>339864</v>
      </c>
      <c r="O66" s="70"/>
    </row>
    <row r="67" spans="2:15" x14ac:dyDescent="0.2">
      <c r="B67" s="239">
        <v>0</v>
      </c>
      <c r="C67" s="239">
        <v>1535</v>
      </c>
      <c r="D67" s="239">
        <v>25116</v>
      </c>
      <c r="E67" s="239">
        <v>3201</v>
      </c>
      <c r="F67" s="239">
        <v>54007</v>
      </c>
      <c r="G67" s="241">
        <v>201714.53900709219</v>
      </c>
      <c r="H67" s="482">
        <v>152152.48226950353</v>
      </c>
      <c r="I67" s="493">
        <v>978846</v>
      </c>
      <c r="J67" s="240">
        <v>953836</v>
      </c>
      <c r="K67" s="494">
        <v>493207</v>
      </c>
      <c r="O67" s="70"/>
    </row>
    <row r="68" spans="2:15" x14ac:dyDescent="0.2">
      <c r="B68" s="239">
        <v>9919</v>
      </c>
      <c r="C68" s="239">
        <v>28262</v>
      </c>
      <c r="D68" s="239">
        <v>7401</v>
      </c>
      <c r="E68" s="239">
        <v>1792</v>
      </c>
      <c r="F68" s="239">
        <v>277429</v>
      </c>
      <c r="G68" s="241">
        <v>679308.31408775982</v>
      </c>
      <c r="H68" s="482">
        <v>304247.11316397227</v>
      </c>
      <c r="I68" s="493">
        <v>420404</v>
      </c>
      <c r="J68" s="240">
        <v>338744</v>
      </c>
      <c r="K68" s="494">
        <v>513337</v>
      </c>
      <c r="O68" s="70"/>
    </row>
    <row r="69" spans="2:15" x14ac:dyDescent="0.2">
      <c r="B69" s="239">
        <v>0</v>
      </c>
      <c r="C69" s="239">
        <v>6329</v>
      </c>
      <c r="D69" s="239">
        <v>6751</v>
      </c>
      <c r="E69" s="239">
        <v>150</v>
      </c>
      <c r="F69" s="239">
        <v>148494</v>
      </c>
      <c r="G69" s="241">
        <v>1419624.2038216561</v>
      </c>
      <c r="H69" s="482">
        <v>389535.03184713377</v>
      </c>
      <c r="I69" s="493">
        <v>103037</v>
      </c>
      <c r="J69" s="240">
        <v>101276</v>
      </c>
      <c r="K69" s="494">
        <v>75263</v>
      </c>
      <c r="O69" s="70"/>
    </row>
    <row r="70" spans="2:15" ht="6" customHeight="1" x14ac:dyDescent="0.2">
      <c r="B70" s="239"/>
      <c r="C70" s="239"/>
      <c r="D70" s="239"/>
      <c r="E70" s="239"/>
      <c r="F70" s="239"/>
      <c r="G70" s="240"/>
      <c r="H70" s="240"/>
      <c r="I70" s="493"/>
      <c r="J70" s="240"/>
      <c r="K70" s="494"/>
      <c r="O70" s="70"/>
    </row>
    <row r="71" spans="2:15" x14ac:dyDescent="0.2">
      <c r="B71" s="239"/>
      <c r="C71" s="239"/>
      <c r="D71" s="239"/>
      <c r="E71" s="239"/>
      <c r="F71" s="239"/>
      <c r="G71" s="240"/>
      <c r="H71" s="240"/>
      <c r="I71" s="493">
        <v>55</v>
      </c>
      <c r="J71" s="240">
        <v>55</v>
      </c>
      <c r="K71" s="494">
        <v>7044</v>
      </c>
      <c r="O71" s="70"/>
    </row>
    <row r="72" spans="2:15" x14ac:dyDescent="0.2">
      <c r="B72" s="239"/>
      <c r="C72" s="239"/>
      <c r="D72" s="239"/>
      <c r="E72" s="239"/>
      <c r="F72" s="239"/>
      <c r="G72" s="240"/>
      <c r="H72" s="240"/>
      <c r="I72" s="493">
        <v>18090</v>
      </c>
      <c r="J72" s="240">
        <v>18090</v>
      </c>
      <c r="K72" s="494">
        <v>14</v>
      </c>
      <c r="O72" s="70"/>
    </row>
    <row r="73" spans="2:15" x14ac:dyDescent="0.2">
      <c r="B73" s="239"/>
      <c r="C73" s="239"/>
      <c r="D73" s="239"/>
      <c r="E73" s="239"/>
      <c r="F73" s="239"/>
      <c r="G73" s="240"/>
      <c r="H73" s="240"/>
      <c r="I73" s="493">
        <v>3027</v>
      </c>
      <c r="J73" s="240">
        <v>3027</v>
      </c>
      <c r="K73" s="494">
        <v>50644</v>
      </c>
      <c r="O73" s="70"/>
    </row>
    <row r="74" spans="2:15" x14ac:dyDescent="0.2">
      <c r="B74" s="495"/>
      <c r="C74" s="495"/>
      <c r="D74" s="495"/>
      <c r="E74" s="495"/>
      <c r="F74" s="495"/>
      <c r="G74" s="240"/>
      <c r="H74" s="240"/>
      <c r="I74" s="493">
        <v>14500</v>
      </c>
      <c r="J74" s="240">
        <v>14500</v>
      </c>
      <c r="K74" s="494">
        <v>332</v>
      </c>
      <c r="O74" s="70"/>
    </row>
    <row r="75" spans="2:15" ht="8.25" customHeight="1" thickBot="1" x14ac:dyDescent="0.25">
      <c r="B75" s="496"/>
      <c r="C75" s="496"/>
      <c r="D75" s="496"/>
      <c r="E75" s="497"/>
      <c r="F75" s="12"/>
      <c r="G75" s="498"/>
      <c r="H75" s="499"/>
      <c r="I75" s="500"/>
      <c r="J75" s="499"/>
      <c r="K75" s="501"/>
    </row>
    <row r="77" spans="2:15" s="361" customFormat="1" ht="14.25" x14ac:dyDescent="0.2"/>
    <row r="78" spans="2:15" s="361" customFormat="1" ht="14.25" x14ac:dyDescent="0.2"/>
    <row r="79" spans="2:15" ht="20.25" x14ac:dyDescent="0.2">
      <c r="B79" s="361"/>
      <c r="C79" s="361"/>
      <c r="D79" s="361"/>
      <c r="E79" s="361"/>
      <c r="F79" s="361"/>
      <c r="G79" s="502"/>
      <c r="H79" s="502"/>
      <c r="I79" s="502"/>
      <c r="J79" s="502"/>
      <c r="K79" s="502"/>
    </row>
  </sheetData>
  <mergeCells count="11">
    <mergeCell ref="E6:E7"/>
    <mergeCell ref="B3:H3"/>
    <mergeCell ref="I3:J3"/>
    <mergeCell ref="G4:H4"/>
    <mergeCell ref="B5:E5"/>
    <mergeCell ref="F5:F7"/>
    <mergeCell ref="G5:G7"/>
    <mergeCell ref="H5:H7"/>
    <mergeCell ref="B6:B7"/>
    <mergeCell ref="C6:C7"/>
    <mergeCell ref="D6:D7"/>
  </mergeCells>
  <phoneticPr fontId="4"/>
  <pageMargins left="0.35433070866141736" right="0.35433070866141736" top="0.78740157480314965" bottom="0.39370078740157483" header="0.39370078740157483" footer="0.39370078740157483"/>
  <pageSetup paperSize="9" scale="63" firstPageNumber="32" orientation="portrait" useFirstPageNumber="1" horizontalDpi="300" verticalDpi="300" r:id="rId1"/>
  <headerFooter alignWithMargins="0">
    <oddFooter>&amp;C&amp;19&amp;P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IS92"/>
  <sheetViews>
    <sheetView zoomScale="80" zoomScaleNormal="80" workbookViewId="0">
      <selection activeCell="F96" sqref="F96"/>
    </sheetView>
  </sheetViews>
  <sheetFormatPr defaultColWidth="10.69921875" defaultRowHeight="17.25" x14ac:dyDescent="0.2"/>
  <cols>
    <col min="1" max="1" width="1.59765625" customWidth="1"/>
    <col min="2" max="3" width="2.69921875" customWidth="1"/>
    <col min="4" max="4" width="17.69921875" customWidth="1"/>
    <col min="5" max="10" width="17.296875" customWidth="1"/>
    <col min="11" max="11" width="1.19921875" customWidth="1"/>
    <col min="12" max="12" width="2.69921875" customWidth="1"/>
    <col min="13" max="13" width="17.69921875" customWidth="1"/>
    <col min="14" max="17" width="11.69921875" customWidth="1"/>
    <col min="19" max="19" width="8.69921875" customWidth="1"/>
    <col min="20" max="20" width="11.69921875" customWidth="1"/>
    <col min="21" max="22" width="8.69921875" customWidth="1"/>
    <col min="23" max="23" width="9.69921875" customWidth="1"/>
    <col min="24" max="25" width="2.69921875" customWidth="1"/>
    <col min="26" max="26" width="17.69921875" customWidth="1"/>
    <col min="27" max="30" width="11.69921875" customWidth="1"/>
    <col min="32" max="32" width="8.69921875" customWidth="1"/>
    <col min="33" max="33" width="11.69921875" customWidth="1"/>
    <col min="34" max="35" width="8.69921875" customWidth="1"/>
    <col min="36" max="36" width="9.69921875" customWidth="1"/>
    <col min="37" max="38" width="2.69921875" customWidth="1"/>
    <col min="39" max="39" width="17.69921875" customWidth="1"/>
    <col min="40" max="43" width="11.69921875" customWidth="1"/>
    <col min="45" max="45" width="8.69921875" customWidth="1"/>
    <col min="46" max="46" width="11.69921875" customWidth="1"/>
    <col min="47" max="48" width="8.69921875" customWidth="1"/>
    <col min="49" max="49" width="9.69921875" customWidth="1"/>
    <col min="50" max="51" width="2.69921875" customWidth="1"/>
    <col min="52" max="52" width="17.69921875" customWidth="1"/>
    <col min="53" max="56" width="11.69921875" customWidth="1"/>
    <col min="58" max="58" width="8.69921875" customWidth="1"/>
    <col min="59" max="59" width="11.69921875" customWidth="1"/>
    <col min="60" max="61" width="8.69921875" customWidth="1"/>
    <col min="62" max="62" width="9.69921875" customWidth="1"/>
    <col min="63" max="64" width="2.69921875" customWidth="1"/>
    <col min="65" max="65" width="17.69921875" customWidth="1"/>
    <col min="66" max="69" width="11.69921875" customWidth="1"/>
    <col min="71" max="71" width="8.69921875" customWidth="1"/>
    <col min="72" max="72" width="11.69921875" customWidth="1"/>
    <col min="73" max="74" width="8.69921875" customWidth="1"/>
    <col min="75" max="75" width="9.69921875" customWidth="1"/>
    <col min="76" max="77" width="2.69921875" customWidth="1"/>
    <col min="78" max="78" width="17.69921875" customWidth="1"/>
    <col min="79" max="82" width="11.69921875" customWidth="1"/>
    <col min="84" max="84" width="8.69921875" customWidth="1"/>
    <col min="85" max="85" width="11.69921875" customWidth="1"/>
    <col min="86" max="87" width="8.69921875" customWidth="1"/>
    <col min="88" max="88" width="9.69921875" customWidth="1"/>
    <col min="89" max="90" width="2.69921875" customWidth="1"/>
    <col min="91" max="91" width="17.69921875" customWidth="1"/>
    <col min="92" max="95" width="11.69921875" customWidth="1"/>
    <col min="97" max="97" width="8.69921875" customWidth="1"/>
    <col min="98" max="98" width="11.69921875" customWidth="1"/>
    <col min="99" max="100" width="8.69921875" customWidth="1"/>
    <col min="101" max="101" width="9.69921875" customWidth="1"/>
    <col min="102" max="103" width="2.69921875" customWidth="1"/>
    <col min="104" max="104" width="17.69921875" customWidth="1"/>
    <col min="105" max="108" width="11.69921875" customWidth="1"/>
    <col min="110" max="110" width="8.69921875" customWidth="1"/>
    <col min="111" max="111" width="11.69921875" customWidth="1"/>
    <col min="112" max="112" width="10.19921875" customWidth="1"/>
    <col min="113" max="113" width="8.69921875" customWidth="1"/>
    <col min="114" max="114" width="9.69921875" customWidth="1"/>
  </cols>
  <sheetData>
    <row r="1" spans="2:240" ht="20.25" x14ac:dyDescent="0.2">
      <c r="B1" s="73" t="s">
        <v>168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</row>
    <row r="2" spans="2:240" ht="9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</row>
    <row r="3" spans="2:240" s="5" customFormat="1" ht="18" customHeight="1" thickBot="1" x14ac:dyDescent="0.25">
      <c r="B3" s="74"/>
      <c r="C3" s="75" t="s">
        <v>169</v>
      </c>
      <c r="D3" s="76"/>
      <c r="E3" s="74"/>
      <c r="F3" s="74"/>
      <c r="G3" s="74"/>
      <c r="H3" s="74"/>
      <c r="I3" s="74"/>
      <c r="J3" s="77" t="s">
        <v>170</v>
      </c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</row>
    <row r="4" spans="2:240" s="5" customFormat="1" ht="16.5" customHeight="1" x14ac:dyDescent="0.2">
      <c r="B4" s="657" t="s">
        <v>171</v>
      </c>
      <c r="C4" s="595"/>
      <c r="D4" s="658"/>
      <c r="E4" s="662" t="s">
        <v>86</v>
      </c>
      <c r="F4" s="664" t="s">
        <v>172</v>
      </c>
      <c r="G4" s="664" t="s">
        <v>173</v>
      </c>
      <c r="H4" s="662" t="s">
        <v>89</v>
      </c>
      <c r="I4" s="666" t="s">
        <v>174</v>
      </c>
      <c r="J4" s="655" t="s">
        <v>85</v>
      </c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</row>
    <row r="5" spans="2:240" s="5" customFormat="1" ht="17.100000000000001" customHeight="1" x14ac:dyDescent="0.2">
      <c r="B5" s="659"/>
      <c r="C5" s="660"/>
      <c r="D5" s="661"/>
      <c r="E5" s="663"/>
      <c r="F5" s="665"/>
      <c r="G5" s="665"/>
      <c r="H5" s="663"/>
      <c r="I5" s="663"/>
      <c r="J5" s="65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</row>
    <row r="6" spans="2:240" s="5" customFormat="1" ht="16.5" customHeight="1" x14ac:dyDescent="0.2">
      <c r="B6" s="78" t="s">
        <v>175</v>
      </c>
      <c r="C6" s="30"/>
      <c r="D6" s="30"/>
      <c r="E6" s="51">
        <v>74965876</v>
      </c>
      <c r="F6" s="51">
        <v>337935710</v>
      </c>
      <c r="G6" s="51">
        <v>137685505</v>
      </c>
      <c r="H6" s="51">
        <v>24241721</v>
      </c>
      <c r="I6" s="51">
        <v>84721</v>
      </c>
      <c r="J6" s="52">
        <v>574913533</v>
      </c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</row>
    <row r="7" spans="2:240" s="5" customFormat="1" ht="9.9499999999999993" customHeight="1" x14ac:dyDescent="0.2">
      <c r="B7" s="78"/>
      <c r="C7" s="30"/>
      <c r="D7" s="30"/>
      <c r="E7" s="51"/>
      <c r="F7" s="50"/>
      <c r="G7" s="50"/>
      <c r="H7" s="50"/>
      <c r="I7" s="50"/>
      <c r="J7" s="52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</row>
    <row r="8" spans="2:240" s="5" customFormat="1" ht="17.100000000000001" customHeight="1" x14ac:dyDescent="0.2">
      <c r="B8" s="78" t="s">
        <v>176</v>
      </c>
      <c r="C8" s="30"/>
      <c r="D8" s="30"/>
      <c r="E8" s="51">
        <v>68291655</v>
      </c>
      <c r="F8" s="51">
        <v>329809355</v>
      </c>
      <c r="G8" s="51">
        <v>88782814</v>
      </c>
      <c r="H8" s="51">
        <v>159355</v>
      </c>
      <c r="I8" s="51">
        <v>51277</v>
      </c>
      <c r="J8" s="52">
        <v>487094456</v>
      </c>
      <c r="K8" s="5">
        <v>470528125</v>
      </c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</row>
    <row r="9" spans="2:240" s="5" customFormat="1" ht="17.100000000000001" customHeight="1" x14ac:dyDescent="0.2">
      <c r="B9" s="78"/>
      <c r="C9" s="79" t="s">
        <v>177</v>
      </c>
      <c r="D9" s="79"/>
      <c r="E9" s="51">
        <v>67340869</v>
      </c>
      <c r="F9" s="51">
        <v>312186983</v>
      </c>
      <c r="G9" s="51">
        <v>31743256</v>
      </c>
      <c r="H9" s="51">
        <v>9240</v>
      </c>
      <c r="I9" s="51">
        <v>1169</v>
      </c>
      <c r="J9" s="52">
        <v>411281517</v>
      </c>
      <c r="K9" s="5">
        <v>404523792</v>
      </c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</row>
    <row r="10" spans="2:240" s="5" customFormat="1" ht="17.100000000000001" customHeight="1" x14ac:dyDescent="0.2">
      <c r="B10" s="78"/>
      <c r="C10" s="79"/>
      <c r="D10" s="79" t="s">
        <v>178</v>
      </c>
      <c r="E10" s="289">
        <v>63084250</v>
      </c>
      <c r="F10" s="289">
        <v>190225037</v>
      </c>
      <c r="G10" s="289">
        <v>8384282</v>
      </c>
      <c r="H10" s="289">
        <v>0</v>
      </c>
      <c r="I10" s="289">
        <v>0</v>
      </c>
      <c r="J10" s="52">
        <v>261693569</v>
      </c>
      <c r="K10" s="5">
        <v>258699880</v>
      </c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</row>
    <row r="11" spans="2:240" s="5" customFormat="1" ht="17.100000000000001" customHeight="1" x14ac:dyDescent="0.2">
      <c r="B11" s="78"/>
      <c r="C11" s="79"/>
      <c r="D11" s="79" t="s">
        <v>179</v>
      </c>
      <c r="E11" s="289">
        <v>813935</v>
      </c>
      <c r="F11" s="289">
        <v>4146758</v>
      </c>
      <c r="G11" s="289">
        <v>871880</v>
      </c>
      <c r="H11" s="289">
        <v>0</v>
      </c>
      <c r="I11" s="289">
        <v>0</v>
      </c>
      <c r="J11" s="52">
        <v>5832573</v>
      </c>
      <c r="K11" s="5">
        <v>5326111</v>
      </c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</row>
    <row r="12" spans="2:240" s="5" customFormat="1" ht="17.100000000000001" customHeight="1" x14ac:dyDescent="0.2">
      <c r="B12" s="78"/>
      <c r="C12" s="79"/>
      <c r="D12" s="79" t="s">
        <v>180</v>
      </c>
      <c r="E12" s="289">
        <v>2749625</v>
      </c>
      <c r="F12" s="289">
        <v>10344887</v>
      </c>
      <c r="G12" s="289">
        <v>795074</v>
      </c>
      <c r="H12" s="289">
        <v>0</v>
      </c>
      <c r="I12" s="289">
        <v>0</v>
      </c>
      <c r="J12" s="52">
        <v>13889586</v>
      </c>
      <c r="K12" s="5">
        <v>13238221</v>
      </c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</row>
    <row r="13" spans="2:240" s="5" customFormat="1" ht="17.100000000000001" customHeight="1" x14ac:dyDescent="0.2">
      <c r="B13" s="78"/>
      <c r="C13" s="79"/>
      <c r="D13" s="79" t="s">
        <v>181</v>
      </c>
      <c r="E13" s="289">
        <v>692947</v>
      </c>
      <c r="F13" s="289">
        <v>6177509</v>
      </c>
      <c r="G13" s="289">
        <v>15799529</v>
      </c>
      <c r="H13" s="289">
        <v>9240</v>
      </c>
      <c r="I13" s="289">
        <v>1017</v>
      </c>
      <c r="J13" s="52">
        <v>22680242</v>
      </c>
      <c r="K13" s="5">
        <v>22620852</v>
      </c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</row>
    <row r="14" spans="2:240" s="5" customFormat="1" ht="17.100000000000001" customHeight="1" x14ac:dyDescent="0.2">
      <c r="B14" s="78"/>
      <c r="C14" s="79"/>
      <c r="D14" s="79" t="s">
        <v>182</v>
      </c>
      <c r="E14" s="289">
        <v>112</v>
      </c>
      <c r="F14" s="289">
        <v>59227479</v>
      </c>
      <c r="G14" s="289">
        <v>3719094</v>
      </c>
      <c r="H14" s="289">
        <v>0</v>
      </c>
      <c r="I14" s="289">
        <v>152</v>
      </c>
      <c r="J14" s="52">
        <v>62946837</v>
      </c>
      <c r="K14" s="5">
        <v>62921438</v>
      </c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</row>
    <row r="15" spans="2:240" s="5" customFormat="1" ht="17.100000000000001" customHeight="1" x14ac:dyDescent="0.2">
      <c r="B15" s="78"/>
      <c r="C15" s="79"/>
      <c r="D15" s="79" t="s">
        <v>183</v>
      </c>
      <c r="E15" s="289">
        <v>0</v>
      </c>
      <c r="F15" s="289">
        <v>90812</v>
      </c>
      <c r="G15" s="289">
        <v>0</v>
      </c>
      <c r="H15" s="289">
        <v>0</v>
      </c>
      <c r="I15" s="289">
        <v>0</v>
      </c>
      <c r="J15" s="52">
        <v>90812</v>
      </c>
      <c r="K15" s="5">
        <v>122367</v>
      </c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</row>
    <row r="16" spans="2:240" s="5" customFormat="1" ht="17.100000000000001" customHeight="1" x14ac:dyDescent="0.2">
      <c r="B16" s="78"/>
      <c r="C16" s="79"/>
      <c r="D16" s="79" t="s">
        <v>184</v>
      </c>
      <c r="E16" s="289">
        <v>0</v>
      </c>
      <c r="F16" s="289">
        <v>41974501</v>
      </c>
      <c r="G16" s="289">
        <v>2173397</v>
      </c>
      <c r="H16" s="289">
        <v>0</v>
      </c>
      <c r="I16" s="289">
        <v>0</v>
      </c>
      <c r="J16" s="52">
        <v>44147898</v>
      </c>
      <c r="K16" s="5">
        <v>41594923</v>
      </c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</row>
    <row r="17" spans="2:253" s="5" customFormat="1" ht="17.100000000000001" customHeight="1" x14ac:dyDescent="0.2">
      <c r="B17" s="78"/>
      <c r="C17" s="79" t="s">
        <v>185</v>
      </c>
      <c r="D17" s="79"/>
      <c r="E17" s="289">
        <v>132624</v>
      </c>
      <c r="F17" s="289">
        <v>2725754</v>
      </c>
      <c r="G17" s="289">
        <v>10157474</v>
      </c>
      <c r="H17" s="289">
        <v>9715</v>
      </c>
      <c r="I17" s="289">
        <v>1615</v>
      </c>
      <c r="J17" s="52">
        <v>13027182</v>
      </c>
      <c r="K17" s="5">
        <v>12806945</v>
      </c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</row>
    <row r="18" spans="2:253" s="5" customFormat="1" ht="17.100000000000001" customHeight="1" x14ac:dyDescent="0.2">
      <c r="B18" s="78"/>
      <c r="C18" s="79" t="s">
        <v>186</v>
      </c>
      <c r="D18" s="79"/>
      <c r="E18" s="289">
        <v>3300</v>
      </c>
      <c r="F18" s="289">
        <v>4115843</v>
      </c>
      <c r="G18" s="289">
        <v>20109409</v>
      </c>
      <c r="H18" s="289">
        <v>139700</v>
      </c>
      <c r="I18" s="289">
        <v>46573</v>
      </c>
      <c r="J18" s="52">
        <v>24414825</v>
      </c>
      <c r="K18" s="5">
        <v>26118662</v>
      </c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</row>
    <row r="19" spans="2:253" s="5" customFormat="1" ht="17.100000000000001" customHeight="1" x14ac:dyDescent="0.2">
      <c r="B19" s="78"/>
      <c r="C19" s="79"/>
      <c r="D19" s="79" t="s">
        <v>187</v>
      </c>
      <c r="E19" s="289">
        <v>0</v>
      </c>
      <c r="F19" s="289">
        <v>880560</v>
      </c>
      <c r="G19" s="289">
        <v>4387781</v>
      </c>
      <c r="H19" s="289">
        <v>139300</v>
      </c>
      <c r="I19" s="289">
        <v>10</v>
      </c>
      <c r="J19" s="52">
        <v>5407651</v>
      </c>
      <c r="K19" s="5">
        <v>5434349</v>
      </c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</row>
    <row r="20" spans="2:253" s="5" customFormat="1" ht="17.100000000000001" customHeight="1" x14ac:dyDescent="0.2">
      <c r="B20" s="78"/>
      <c r="C20" s="79"/>
      <c r="D20" s="79" t="s">
        <v>188</v>
      </c>
      <c r="E20" s="289">
        <v>3300</v>
      </c>
      <c r="F20" s="289">
        <v>3235283</v>
      </c>
      <c r="G20" s="289">
        <v>15721628</v>
      </c>
      <c r="H20" s="289">
        <v>400</v>
      </c>
      <c r="I20" s="289">
        <v>46563</v>
      </c>
      <c r="J20" s="52">
        <v>19007174</v>
      </c>
      <c r="K20" s="5">
        <v>20684313</v>
      </c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</row>
    <row r="21" spans="2:253" s="5" customFormat="1" ht="17.100000000000001" customHeight="1" x14ac:dyDescent="0.2">
      <c r="B21" s="78"/>
      <c r="C21" s="79" t="s">
        <v>189</v>
      </c>
      <c r="D21" s="79"/>
      <c r="E21" s="289">
        <v>814837</v>
      </c>
      <c r="F21" s="289">
        <v>10526253</v>
      </c>
      <c r="G21" s="289">
        <v>24055384</v>
      </c>
      <c r="H21" s="289">
        <v>700</v>
      </c>
      <c r="I21" s="289">
        <v>1920</v>
      </c>
      <c r="J21" s="52">
        <v>35399094</v>
      </c>
      <c r="K21" s="5">
        <v>23726884</v>
      </c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</row>
    <row r="22" spans="2:253" s="5" customFormat="1" ht="17.100000000000001" customHeight="1" x14ac:dyDescent="0.2">
      <c r="B22" s="78"/>
      <c r="C22" s="79"/>
      <c r="D22" s="79" t="s">
        <v>190</v>
      </c>
      <c r="E22" s="289">
        <v>780399</v>
      </c>
      <c r="F22" s="289">
        <v>9697602</v>
      </c>
      <c r="G22" s="289">
        <v>3754862</v>
      </c>
      <c r="H22" s="289">
        <v>700</v>
      </c>
      <c r="I22" s="289">
        <v>1150</v>
      </c>
      <c r="J22" s="52">
        <v>14234713</v>
      </c>
      <c r="K22" s="5">
        <v>5933785</v>
      </c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</row>
    <row r="23" spans="2:253" s="5" customFormat="1" ht="17.100000000000001" customHeight="1" x14ac:dyDescent="0.2">
      <c r="B23" s="78"/>
      <c r="C23" s="79"/>
      <c r="D23" s="79" t="s">
        <v>191</v>
      </c>
      <c r="E23" s="289">
        <v>34438</v>
      </c>
      <c r="F23" s="289">
        <v>828651</v>
      </c>
      <c r="G23" s="289">
        <v>20300522</v>
      </c>
      <c r="H23" s="289">
        <v>0</v>
      </c>
      <c r="I23" s="289">
        <v>770</v>
      </c>
      <c r="J23" s="52">
        <v>21164381</v>
      </c>
      <c r="K23" s="5">
        <v>17793099</v>
      </c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</row>
    <row r="24" spans="2:253" s="5" customFormat="1" ht="17.100000000000001" customHeight="1" x14ac:dyDescent="0.2">
      <c r="B24" s="78"/>
      <c r="C24" s="79" t="s">
        <v>192</v>
      </c>
      <c r="D24" s="79"/>
      <c r="E24" s="289">
        <v>25</v>
      </c>
      <c r="F24" s="289">
        <v>254522</v>
      </c>
      <c r="G24" s="289">
        <v>2717291</v>
      </c>
      <c r="H24" s="289">
        <v>0</v>
      </c>
      <c r="I24" s="289">
        <v>0</v>
      </c>
      <c r="J24" s="52">
        <v>2971838</v>
      </c>
      <c r="K24" s="5">
        <v>3351842</v>
      </c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</row>
    <row r="25" spans="2:253" s="5" customFormat="1" ht="17.100000000000001" customHeight="1" x14ac:dyDescent="0.2">
      <c r="B25" s="78" t="s">
        <v>24</v>
      </c>
      <c r="C25" s="79"/>
      <c r="D25" s="79"/>
      <c r="E25" s="289">
        <v>6674221</v>
      </c>
      <c r="F25" s="289">
        <v>2846831</v>
      </c>
      <c r="G25" s="289">
        <v>21890325</v>
      </c>
      <c r="H25" s="289">
        <v>24082366</v>
      </c>
      <c r="I25" s="289">
        <v>33444</v>
      </c>
      <c r="J25" s="52">
        <v>55527187</v>
      </c>
      <c r="K25" s="5">
        <v>99203968</v>
      </c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</row>
    <row r="26" spans="2:253" s="5" customFormat="1" ht="17.100000000000001" customHeight="1" x14ac:dyDescent="0.2">
      <c r="B26" s="78"/>
      <c r="C26" s="79" t="s">
        <v>193</v>
      </c>
      <c r="D26" s="79"/>
      <c r="E26" s="289">
        <v>1391</v>
      </c>
      <c r="F26" s="289">
        <v>68023</v>
      </c>
      <c r="G26" s="289">
        <v>1097811</v>
      </c>
      <c r="H26" s="289">
        <v>2620644</v>
      </c>
      <c r="I26" s="289">
        <v>0</v>
      </c>
      <c r="J26" s="52">
        <v>3787869</v>
      </c>
      <c r="K26" s="5">
        <v>1877991</v>
      </c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</row>
    <row r="27" spans="2:253" s="5" customFormat="1" ht="17.100000000000001" customHeight="1" x14ac:dyDescent="0.2">
      <c r="B27" s="78"/>
      <c r="C27" s="79" t="s">
        <v>194</v>
      </c>
      <c r="D27" s="79"/>
      <c r="E27" s="289">
        <v>5642332</v>
      </c>
      <c r="F27" s="289">
        <v>1577206</v>
      </c>
      <c r="G27" s="289">
        <v>15414315</v>
      </c>
      <c r="H27" s="289">
        <v>17649348</v>
      </c>
      <c r="I27" s="289">
        <v>0</v>
      </c>
      <c r="J27" s="52">
        <v>40283201</v>
      </c>
      <c r="K27" s="5">
        <v>88472607</v>
      </c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</row>
    <row r="28" spans="2:253" s="5" customFormat="1" ht="17.100000000000001" customHeight="1" x14ac:dyDescent="0.2">
      <c r="B28" s="78"/>
      <c r="C28" s="79" t="s">
        <v>195</v>
      </c>
      <c r="D28" s="79"/>
      <c r="E28" s="289">
        <v>1030498</v>
      </c>
      <c r="F28" s="289">
        <v>1112185</v>
      </c>
      <c r="G28" s="289">
        <v>4883392</v>
      </c>
      <c r="H28" s="289">
        <v>3812374</v>
      </c>
      <c r="I28" s="289">
        <v>32944</v>
      </c>
      <c r="J28" s="52">
        <v>10871393</v>
      </c>
      <c r="K28" s="5">
        <v>8285596</v>
      </c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</row>
    <row r="29" spans="2:253" s="5" customFormat="1" ht="17.100000000000001" customHeight="1" x14ac:dyDescent="0.2">
      <c r="B29" s="78"/>
      <c r="C29" s="79" t="s">
        <v>196</v>
      </c>
      <c r="D29" s="79"/>
      <c r="E29" s="289">
        <v>0</v>
      </c>
      <c r="F29" s="289">
        <v>89417</v>
      </c>
      <c r="G29" s="289">
        <v>494807</v>
      </c>
      <c r="H29" s="289">
        <v>0</v>
      </c>
      <c r="I29" s="289">
        <v>500</v>
      </c>
      <c r="J29" s="52">
        <v>584724</v>
      </c>
      <c r="K29" s="5">
        <v>567774</v>
      </c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</row>
    <row r="30" spans="2:253" s="5" customFormat="1" ht="17.100000000000001" customHeight="1" x14ac:dyDescent="0.2">
      <c r="B30" s="78" t="s">
        <v>25</v>
      </c>
      <c r="C30" s="30"/>
      <c r="D30" s="30"/>
      <c r="E30" s="289">
        <v>0</v>
      </c>
      <c r="F30" s="289">
        <v>5279524</v>
      </c>
      <c r="G30" s="289">
        <v>27012366</v>
      </c>
      <c r="H30" s="289">
        <v>0</v>
      </c>
      <c r="I30" s="289">
        <v>0</v>
      </c>
      <c r="J30" s="52">
        <v>32291890</v>
      </c>
      <c r="K30" s="5">
        <v>28286951</v>
      </c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</row>
    <row r="31" spans="2:253" s="5" customFormat="1" ht="9.9499999999999993" customHeight="1" thickBot="1" x14ac:dyDescent="0.25">
      <c r="B31" s="29"/>
      <c r="C31" s="31"/>
      <c r="D31" s="80"/>
      <c r="E31" s="290"/>
      <c r="F31" s="291"/>
      <c r="G31" s="291"/>
      <c r="H31" s="291"/>
      <c r="I31" s="291"/>
      <c r="J31" s="83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</row>
    <row r="32" spans="2:253" ht="9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2:240" ht="18" customHeight="1" thickBot="1" x14ac:dyDescent="0.25">
      <c r="B33" s="84"/>
      <c r="C33" s="75" t="s">
        <v>197</v>
      </c>
      <c r="D33" s="85"/>
      <c r="E33" s="84"/>
      <c r="F33" s="84"/>
      <c r="G33" s="84"/>
      <c r="H33" s="84"/>
      <c r="I33" s="84"/>
      <c r="J33" s="77" t="s">
        <v>170</v>
      </c>
    </row>
    <row r="34" spans="2:240" s="5" customFormat="1" ht="17.100000000000001" customHeight="1" x14ac:dyDescent="0.2">
      <c r="B34" s="657" t="s">
        <v>198</v>
      </c>
      <c r="C34" s="595"/>
      <c r="D34" s="658"/>
      <c r="E34" s="662" t="s">
        <v>86</v>
      </c>
      <c r="F34" s="664" t="s">
        <v>172</v>
      </c>
      <c r="G34" s="664" t="s">
        <v>173</v>
      </c>
      <c r="H34" s="662" t="s">
        <v>89</v>
      </c>
      <c r="I34" s="666" t="s">
        <v>199</v>
      </c>
      <c r="J34" s="655" t="s">
        <v>85</v>
      </c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</row>
    <row r="35" spans="2:240" s="5" customFormat="1" ht="17.100000000000001" customHeight="1" x14ac:dyDescent="0.2">
      <c r="B35" s="659"/>
      <c r="C35" s="660"/>
      <c r="D35" s="661"/>
      <c r="E35" s="663"/>
      <c r="F35" s="665"/>
      <c r="G35" s="665"/>
      <c r="H35" s="663"/>
      <c r="I35" s="663"/>
      <c r="J35" s="65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</row>
    <row r="36" spans="2:240" s="5" customFormat="1" ht="17.100000000000001" customHeight="1" x14ac:dyDescent="0.2">
      <c r="B36" s="78" t="s">
        <v>175</v>
      </c>
      <c r="C36" s="30"/>
      <c r="D36" s="30"/>
      <c r="E36" s="51">
        <v>122092</v>
      </c>
      <c r="F36" s="51">
        <v>16235</v>
      </c>
      <c r="G36" s="51">
        <v>6276500</v>
      </c>
      <c r="H36" s="51">
        <v>770294</v>
      </c>
      <c r="I36" s="51">
        <v>1054</v>
      </c>
      <c r="J36" s="52">
        <v>7186175</v>
      </c>
      <c r="K36" s="5">
        <v>598019044</v>
      </c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</row>
    <row r="37" spans="2:240" s="5" customFormat="1" ht="9.9499999999999993" customHeight="1" x14ac:dyDescent="0.2">
      <c r="B37" s="78"/>
      <c r="C37" s="30"/>
      <c r="D37" s="30"/>
      <c r="E37" s="51"/>
      <c r="F37" s="50"/>
      <c r="G37" s="50"/>
      <c r="H37" s="50"/>
      <c r="I37" s="50"/>
      <c r="J37" s="52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</row>
    <row r="38" spans="2:240" s="5" customFormat="1" ht="17.100000000000001" customHeight="1" x14ac:dyDescent="0.2">
      <c r="B38" s="78" t="s">
        <v>176</v>
      </c>
      <c r="C38" s="30"/>
      <c r="D38" s="30"/>
      <c r="E38" s="51">
        <v>13774</v>
      </c>
      <c r="F38" s="51">
        <v>16235</v>
      </c>
      <c r="G38" s="51">
        <v>5564726</v>
      </c>
      <c r="H38" s="51">
        <v>1938</v>
      </c>
      <c r="I38" s="51">
        <v>54</v>
      </c>
      <c r="J38" s="52">
        <v>5596727</v>
      </c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</row>
    <row r="39" spans="2:240" s="5" customFormat="1" ht="17.100000000000001" customHeight="1" x14ac:dyDescent="0.2">
      <c r="B39" s="78"/>
      <c r="C39" s="79" t="s">
        <v>177</v>
      </c>
      <c r="D39" s="79"/>
      <c r="E39" s="51">
        <v>3406</v>
      </c>
      <c r="F39" s="51">
        <v>5945</v>
      </c>
      <c r="G39" s="51">
        <v>4676122</v>
      </c>
      <c r="H39" s="51">
        <v>1938</v>
      </c>
      <c r="I39" s="51">
        <v>0</v>
      </c>
      <c r="J39" s="52">
        <v>4687411</v>
      </c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</row>
    <row r="40" spans="2:240" s="5" customFormat="1" ht="17.100000000000001" customHeight="1" x14ac:dyDescent="0.2">
      <c r="B40" s="78"/>
      <c r="C40" s="79"/>
      <c r="D40" s="79" t="s">
        <v>178</v>
      </c>
      <c r="E40" s="289">
        <v>2934</v>
      </c>
      <c r="F40" s="289">
        <v>2934</v>
      </c>
      <c r="G40" s="289">
        <v>3147294</v>
      </c>
      <c r="H40" s="289">
        <v>0</v>
      </c>
      <c r="I40" s="289">
        <v>0</v>
      </c>
      <c r="J40" s="52">
        <v>3153162</v>
      </c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</row>
    <row r="41" spans="2:240" s="5" customFormat="1" ht="17.100000000000001" customHeight="1" x14ac:dyDescent="0.2">
      <c r="B41" s="78"/>
      <c r="C41" s="79"/>
      <c r="D41" s="79" t="s">
        <v>179</v>
      </c>
      <c r="E41" s="289">
        <v>0</v>
      </c>
      <c r="F41" s="289">
        <v>2554</v>
      </c>
      <c r="G41" s="289">
        <v>10104</v>
      </c>
      <c r="H41" s="289">
        <v>0</v>
      </c>
      <c r="I41" s="289">
        <v>0</v>
      </c>
      <c r="J41" s="52">
        <v>12658</v>
      </c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</row>
    <row r="42" spans="2:240" s="5" customFormat="1" ht="17.100000000000001" customHeight="1" x14ac:dyDescent="0.2">
      <c r="B42" s="78"/>
      <c r="C42" s="79"/>
      <c r="D42" s="79" t="s">
        <v>180</v>
      </c>
      <c r="E42" s="289">
        <v>0</v>
      </c>
      <c r="F42" s="289">
        <v>0</v>
      </c>
      <c r="G42" s="289">
        <v>3379</v>
      </c>
      <c r="H42" s="289">
        <v>0</v>
      </c>
      <c r="I42" s="289">
        <v>0</v>
      </c>
      <c r="J42" s="52">
        <v>3379</v>
      </c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</row>
    <row r="43" spans="2:240" s="5" customFormat="1" ht="17.100000000000001" customHeight="1" x14ac:dyDescent="0.2">
      <c r="B43" s="78"/>
      <c r="C43" s="79"/>
      <c r="D43" s="79" t="s">
        <v>181</v>
      </c>
      <c r="E43" s="289">
        <v>472</v>
      </c>
      <c r="F43" s="289">
        <v>455</v>
      </c>
      <c r="G43" s="289">
        <v>534457</v>
      </c>
      <c r="H43" s="289">
        <v>1938</v>
      </c>
      <c r="I43" s="289">
        <v>0</v>
      </c>
      <c r="J43" s="52">
        <v>537322</v>
      </c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</row>
    <row r="44" spans="2:240" s="5" customFormat="1" ht="17.100000000000001" customHeight="1" x14ac:dyDescent="0.2">
      <c r="B44" s="78"/>
      <c r="C44" s="79"/>
      <c r="D44" s="79" t="s">
        <v>182</v>
      </c>
      <c r="E44" s="289">
        <v>0</v>
      </c>
      <c r="F44" s="289">
        <v>2</v>
      </c>
      <c r="G44" s="289">
        <v>626749</v>
      </c>
      <c r="H44" s="289">
        <v>0</v>
      </c>
      <c r="I44" s="289">
        <v>0</v>
      </c>
      <c r="J44" s="52">
        <v>626751</v>
      </c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</row>
    <row r="45" spans="2:240" s="5" customFormat="1" ht="17.100000000000001" customHeight="1" x14ac:dyDescent="0.2">
      <c r="B45" s="78"/>
      <c r="C45" s="79"/>
      <c r="D45" s="79" t="s">
        <v>183</v>
      </c>
      <c r="E45" s="289">
        <v>0</v>
      </c>
      <c r="F45" s="289">
        <v>0</v>
      </c>
      <c r="G45" s="289">
        <v>0</v>
      </c>
      <c r="H45" s="289">
        <v>0</v>
      </c>
      <c r="I45" s="289">
        <v>0</v>
      </c>
      <c r="J45" s="52">
        <v>0</v>
      </c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</row>
    <row r="46" spans="2:240" s="5" customFormat="1" ht="17.100000000000001" customHeight="1" x14ac:dyDescent="0.2">
      <c r="B46" s="78"/>
      <c r="C46" s="79"/>
      <c r="D46" s="79" t="s">
        <v>184</v>
      </c>
      <c r="E46" s="289">
        <v>0</v>
      </c>
      <c r="F46" s="289">
        <v>0</v>
      </c>
      <c r="G46" s="289">
        <v>354139</v>
      </c>
      <c r="H46" s="289">
        <v>0</v>
      </c>
      <c r="I46" s="289">
        <v>0</v>
      </c>
      <c r="J46" s="52">
        <v>354139</v>
      </c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</row>
    <row r="47" spans="2:240" s="5" customFormat="1" ht="17.100000000000001" customHeight="1" x14ac:dyDescent="0.2">
      <c r="B47" s="78"/>
      <c r="C47" s="79" t="s">
        <v>185</v>
      </c>
      <c r="D47" s="79"/>
      <c r="E47" s="289">
        <v>0</v>
      </c>
      <c r="F47" s="289">
        <v>1393</v>
      </c>
      <c r="G47" s="289">
        <v>110721</v>
      </c>
      <c r="H47" s="289">
        <v>0</v>
      </c>
      <c r="I47" s="289">
        <v>50</v>
      </c>
      <c r="J47" s="52">
        <v>112164</v>
      </c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</row>
    <row r="48" spans="2:240" s="5" customFormat="1" ht="17.100000000000001" customHeight="1" x14ac:dyDescent="0.2">
      <c r="B48" s="78"/>
      <c r="C48" s="79" t="s">
        <v>186</v>
      </c>
      <c r="D48" s="79"/>
      <c r="E48" s="289">
        <v>0</v>
      </c>
      <c r="F48" s="289">
        <v>0</v>
      </c>
      <c r="G48" s="289">
        <v>422860</v>
      </c>
      <c r="H48" s="289">
        <v>0</v>
      </c>
      <c r="I48" s="289">
        <v>0</v>
      </c>
      <c r="J48" s="52">
        <v>422860</v>
      </c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</row>
    <row r="49" spans="2:253" s="5" customFormat="1" ht="17.100000000000001" customHeight="1" x14ac:dyDescent="0.2">
      <c r="B49" s="78"/>
      <c r="C49" s="79"/>
      <c r="D49" s="79" t="s">
        <v>187</v>
      </c>
      <c r="E49" s="289">
        <v>0</v>
      </c>
      <c r="F49" s="289">
        <v>0</v>
      </c>
      <c r="G49" s="289">
        <v>147865</v>
      </c>
      <c r="H49" s="289">
        <v>0</v>
      </c>
      <c r="I49" s="289">
        <v>0</v>
      </c>
      <c r="J49" s="52">
        <v>147865</v>
      </c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</row>
    <row r="50" spans="2:253" s="5" customFormat="1" ht="17.100000000000001" customHeight="1" x14ac:dyDescent="0.2">
      <c r="B50" s="78"/>
      <c r="C50" s="79"/>
      <c r="D50" s="79" t="s">
        <v>188</v>
      </c>
      <c r="E50" s="289">
        <v>0</v>
      </c>
      <c r="F50" s="289">
        <v>0</v>
      </c>
      <c r="G50" s="289">
        <v>274995</v>
      </c>
      <c r="H50" s="289">
        <v>0</v>
      </c>
      <c r="I50" s="289">
        <v>0</v>
      </c>
      <c r="J50" s="52">
        <v>274995</v>
      </c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</row>
    <row r="51" spans="2:253" s="5" customFormat="1" ht="17.100000000000001" customHeight="1" x14ac:dyDescent="0.2">
      <c r="B51" s="78"/>
      <c r="C51" s="79" t="s">
        <v>189</v>
      </c>
      <c r="D51" s="79"/>
      <c r="E51" s="289">
        <v>10368</v>
      </c>
      <c r="F51" s="289">
        <v>8897</v>
      </c>
      <c r="G51" s="289">
        <v>328799</v>
      </c>
      <c r="H51" s="289">
        <v>0</v>
      </c>
      <c r="I51" s="289">
        <v>4</v>
      </c>
      <c r="J51" s="52">
        <v>348068</v>
      </c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</row>
    <row r="52" spans="2:253" s="5" customFormat="1" ht="17.100000000000001" customHeight="1" x14ac:dyDescent="0.2">
      <c r="B52" s="78"/>
      <c r="C52" s="79"/>
      <c r="D52" s="79" t="s">
        <v>190</v>
      </c>
      <c r="E52" s="289">
        <v>15</v>
      </c>
      <c r="F52" s="289">
        <v>287</v>
      </c>
      <c r="G52" s="289">
        <v>22318</v>
      </c>
      <c r="H52" s="289">
        <v>0</v>
      </c>
      <c r="I52" s="289">
        <v>0</v>
      </c>
      <c r="J52" s="52">
        <v>22620</v>
      </c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</row>
    <row r="53" spans="2:253" s="5" customFormat="1" ht="17.100000000000001" customHeight="1" x14ac:dyDescent="0.2">
      <c r="B53" s="78"/>
      <c r="C53" s="79"/>
      <c r="D53" s="79" t="s">
        <v>191</v>
      </c>
      <c r="E53" s="289">
        <v>10353</v>
      </c>
      <c r="F53" s="289">
        <v>8610</v>
      </c>
      <c r="G53" s="289">
        <v>306481</v>
      </c>
      <c r="H53" s="289">
        <v>0</v>
      </c>
      <c r="I53" s="289">
        <v>4</v>
      </c>
      <c r="J53" s="52">
        <v>325448</v>
      </c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</row>
    <row r="54" spans="2:253" s="5" customFormat="1" ht="17.100000000000001" customHeight="1" x14ac:dyDescent="0.2">
      <c r="B54" s="78"/>
      <c r="C54" s="79" t="s">
        <v>192</v>
      </c>
      <c r="D54" s="79"/>
      <c r="E54" s="289">
        <v>0</v>
      </c>
      <c r="F54" s="289">
        <v>0</v>
      </c>
      <c r="G54" s="289">
        <v>26224</v>
      </c>
      <c r="H54" s="289">
        <v>0</v>
      </c>
      <c r="I54" s="289">
        <v>0</v>
      </c>
      <c r="J54" s="52">
        <v>26224</v>
      </c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</row>
    <row r="55" spans="2:253" s="5" customFormat="1" ht="17.100000000000001" customHeight="1" x14ac:dyDescent="0.2">
      <c r="B55" s="78" t="s">
        <v>24</v>
      </c>
      <c r="C55" s="79"/>
      <c r="D55" s="79"/>
      <c r="E55" s="289">
        <v>108318</v>
      </c>
      <c r="F55" s="289">
        <v>0</v>
      </c>
      <c r="G55" s="289">
        <v>369547</v>
      </c>
      <c r="H55" s="289">
        <v>768356</v>
      </c>
      <c r="I55" s="289">
        <v>1000</v>
      </c>
      <c r="J55" s="52">
        <v>1247221</v>
      </c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</row>
    <row r="56" spans="2:253" s="5" customFormat="1" ht="17.100000000000001" customHeight="1" x14ac:dyDescent="0.2">
      <c r="B56" s="78"/>
      <c r="C56" s="79" t="s">
        <v>193</v>
      </c>
      <c r="D56" s="79"/>
      <c r="E56" s="289">
        <v>0</v>
      </c>
      <c r="F56" s="289">
        <v>0</v>
      </c>
      <c r="G56" s="289">
        <v>2991</v>
      </c>
      <c r="H56" s="289">
        <v>14722</v>
      </c>
      <c r="I56" s="289">
        <v>0</v>
      </c>
      <c r="J56" s="52">
        <v>17713</v>
      </c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</row>
    <row r="57" spans="2:253" s="5" customFormat="1" ht="17.100000000000001" customHeight="1" x14ac:dyDescent="0.2">
      <c r="B57" s="78"/>
      <c r="C57" s="79" t="s">
        <v>194</v>
      </c>
      <c r="D57" s="79"/>
      <c r="E57" s="289">
        <v>108318</v>
      </c>
      <c r="F57" s="289">
        <v>0</v>
      </c>
      <c r="G57" s="289">
        <v>300800</v>
      </c>
      <c r="H57" s="289">
        <v>748802</v>
      </c>
      <c r="I57" s="289">
        <v>0</v>
      </c>
      <c r="J57" s="52">
        <v>1157920</v>
      </c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</row>
    <row r="58" spans="2:253" s="5" customFormat="1" ht="17.100000000000001" customHeight="1" x14ac:dyDescent="0.2">
      <c r="B58" s="78"/>
      <c r="C58" s="79" t="s">
        <v>195</v>
      </c>
      <c r="D58" s="79"/>
      <c r="E58" s="289">
        <v>0</v>
      </c>
      <c r="F58" s="289">
        <v>0</v>
      </c>
      <c r="G58" s="289">
        <v>62893</v>
      </c>
      <c r="H58" s="289">
        <v>4832</v>
      </c>
      <c r="I58" s="289">
        <v>1000</v>
      </c>
      <c r="J58" s="52">
        <v>68725</v>
      </c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</row>
    <row r="59" spans="2:253" s="5" customFormat="1" ht="15.75" customHeight="1" x14ac:dyDescent="0.2">
      <c r="B59" s="78"/>
      <c r="C59" s="79" t="s">
        <v>196</v>
      </c>
      <c r="D59" s="79"/>
      <c r="E59" s="289">
        <v>0</v>
      </c>
      <c r="F59" s="289">
        <v>0</v>
      </c>
      <c r="G59" s="289">
        <v>2863</v>
      </c>
      <c r="H59" s="289">
        <v>0</v>
      </c>
      <c r="I59" s="289">
        <v>0</v>
      </c>
      <c r="J59" s="52">
        <v>2863</v>
      </c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</row>
    <row r="60" spans="2:253" ht="15.75" customHeight="1" x14ac:dyDescent="0.2">
      <c r="B60" s="78" t="s">
        <v>25</v>
      </c>
      <c r="C60" s="30"/>
      <c r="D60" s="30"/>
      <c r="E60" s="289">
        <v>0</v>
      </c>
      <c r="F60" s="289">
        <v>0</v>
      </c>
      <c r="G60" s="289">
        <v>342227</v>
      </c>
      <c r="H60" s="289">
        <v>0</v>
      </c>
      <c r="I60" s="289">
        <v>0</v>
      </c>
      <c r="J60" s="52">
        <v>342227</v>
      </c>
    </row>
    <row r="61" spans="2:253" ht="17.100000000000001" customHeight="1" thickBot="1" x14ac:dyDescent="0.25">
      <c r="B61" s="29"/>
      <c r="C61" s="31"/>
      <c r="D61" s="80"/>
      <c r="E61" s="290"/>
      <c r="F61" s="291"/>
      <c r="G61" s="291"/>
      <c r="H61" s="291"/>
      <c r="I61" s="291"/>
      <c r="J61" s="83"/>
    </row>
    <row r="62" spans="2:253" s="5" customFormat="1" ht="9" customHeight="1" x14ac:dyDescent="0.2">
      <c r="B62"/>
      <c r="C62"/>
      <c r="D62"/>
      <c r="E62"/>
      <c r="F62"/>
      <c r="G62"/>
      <c r="H62"/>
      <c r="I62"/>
      <c r="J62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</row>
    <row r="63" spans="2:253" s="5" customFormat="1" ht="17.25" customHeight="1" thickBot="1" x14ac:dyDescent="0.25">
      <c r="B63" s="84"/>
      <c r="C63" s="75" t="s">
        <v>200</v>
      </c>
      <c r="D63" s="85"/>
      <c r="E63" s="84"/>
      <c r="F63" s="84"/>
      <c r="G63" s="84"/>
      <c r="H63" s="84"/>
      <c r="I63" s="84"/>
      <c r="J63" s="77" t="s">
        <v>201</v>
      </c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</row>
    <row r="64" spans="2:253" s="5" customFormat="1" ht="17.100000000000001" customHeight="1" x14ac:dyDescent="0.2">
      <c r="B64" s="657" t="s">
        <v>202</v>
      </c>
      <c r="C64" s="595"/>
      <c r="D64" s="658"/>
      <c r="E64" s="662" t="s">
        <v>86</v>
      </c>
      <c r="F64" s="664" t="s">
        <v>172</v>
      </c>
      <c r="G64" s="664" t="s">
        <v>173</v>
      </c>
      <c r="H64" s="662" t="s">
        <v>89</v>
      </c>
      <c r="I64" s="666" t="s">
        <v>203</v>
      </c>
      <c r="J64" s="655" t="s">
        <v>85</v>
      </c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</row>
    <row r="65" spans="2:240" s="5" customFormat="1" ht="9.9499999999999993" customHeight="1" x14ac:dyDescent="0.2">
      <c r="B65" s="659"/>
      <c r="C65" s="660"/>
      <c r="D65" s="661"/>
      <c r="E65" s="663"/>
      <c r="F65" s="665"/>
      <c r="G65" s="665"/>
      <c r="H65" s="663"/>
      <c r="I65" s="663"/>
      <c r="J65" s="65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</row>
    <row r="66" spans="2:240" s="5" customFormat="1" ht="17.100000000000001" customHeight="1" x14ac:dyDescent="0.2">
      <c r="B66" s="78" t="s">
        <v>175</v>
      </c>
      <c r="C66" s="30"/>
      <c r="D66" s="30"/>
      <c r="E66" s="51">
        <v>9795</v>
      </c>
      <c r="F66" s="51">
        <v>3770</v>
      </c>
      <c r="G66" s="51">
        <v>2241294</v>
      </c>
      <c r="H66" s="51">
        <v>269500</v>
      </c>
      <c r="I66" s="51">
        <v>0</v>
      </c>
      <c r="J66" s="52">
        <v>2524359</v>
      </c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</row>
    <row r="67" spans="2:240" s="5" customFormat="1" ht="17.100000000000001" customHeight="1" x14ac:dyDescent="0.2">
      <c r="B67" s="78"/>
      <c r="C67" s="30"/>
      <c r="D67" s="30"/>
      <c r="E67" s="51"/>
      <c r="F67" s="50"/>
      <c r="G67" s="50"/>
      <c r="H67" s="50"/>
      <c r="I67" s="50"/>
      <c r="J67" s="52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</row>
    <row r="68" spans="2:240" s="5" customFormat="1" ht="17.100000000000001" customHeight="1" x14ac:dyDescent="0.2">
      <c r="B68" s="78" t="s">
        <v>176</v>
      </c>
      <c r="C68" s="30"/>
      <c r="D68" s="30"/>
      <c r="E68" s="51">
        <v>2981</v>
      </c>
      <c r="F68" s="51">
        <v>3770</v>
      </c>
      <c r="G68" s="51">
        <v>2102049</v>
      </c>
      <c r="H68" s="51">
        <v>0</v>
      </c>
      <c r="I68" s="51">
        <v>0</v>
      </c>
      <c r="J68" s="52">
        <v>2108800</v>
      </c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</row>
    <row r="69" spans="2:240" s="5" customFormat="1" ht="17.100000000000001" customHeight="1" x14ac:dyDescent="0.2">
      <c r="B69" s="78"/>
      <c r="C69" s="79" t="s">
        <v>177</v>
      </c>
      <c r="D69" s="79"/>
      <c r="E69" s="51">
        <v>2981</v>
      </c>
      <c r="F69" s="51">
        <v>2981</v>
      </c>
      <c r="G69" s="51">
        <v>1651260</v>
      </c>
      <c r="H69" s="51">
        <v>0</v>
      </c>
      <c r="I69" s="51">
        <v>0</v>
      </c>
      <c r="J69" s="52">
        <v>1657222</v>
      </c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</row>
    <row r="70" spans="2:240" s="5" customFormat="1" ht="17.100000000000001" customHeight="1" x14ac:dyDescent="0.2">
      <c r="B70" s="78"/>
      <c r="C70" s="79"/>
      <c r="D70" s="79" t="s">
        <v>178</v>
      </c>
      <c r="E70" s="289">
        <v>0</v>
      </c>
      <c r="F70" s="289">
        <v>0</v>
      </c>
      <c r="G70" s="289">
        <v>1182742</v>
      </c>
      <c r="H70" s="289">
        <v>0</v>
      </c>
      <c r="I70" s="289">
        <v>0</v>
      </c>
      <c r="J70" s="52">
        <v>1182742</v>
      </c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</row>
    <row r="71" spans="2:240" s="5" customFormat="1" ht="17.100000000000001" customHeight="1" x14ac:dyDescent="0.2">
      <c r="B71" s="78"/>
      <c r="C71" s="79"/>
      <c r="D71" s="79" t="s">
        <v>179</v>
      </c>
      <c r="E71" s="289">
        <v>0</v>
      </c>
      <c r="F71" s="289">
        <v>0</v>
      </c>
      <c r="G71" s="289">
        <v>58274</v>
      </c>
      <c r="H71" s="289">
        <v>0</v>
      </c>
      <c r="I71" s="289">
        <v>0</v>
      </c>
      <c r="J71" s="52">
        <v>58274</v>
      </c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</row>
    <row r="72" spans="2:240" s="5" customFormat="1" ht="17.100000000000001" customHeight="1" x14ac:dyDescent="0.2">
      <c r="B72" s="78"/>
      <c r="C72" s="79"/>
      <c r="D72" s="79" t="s">
        <v>180</v>
      </c>
      <c r="E72" s="289">
        <v>0</v>
      </c>
      <c r="F72" s="289">
        <v>0</v>
      </c>
      <c r="G72" s="289">
        <v>18886</v>
      </c>
      <c r="H72" s="289">
        <v>0</v>
      </c>
      <c r="I72" s="289">
        <v>0</v>
      </c>
      <c r="J72" s="52">
        <v>18886</v>
      </c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</row>
    <row r="73" spans="2:240" s="5" customFormat="1" ht="17.100000000000001" customHeight="1" x14ac:dyDescent="0.2">
      <c r="B73" s="78"/>
      <c r="C73" s="79"/>
      <c r="D73" s="79" t="s">
        <v>181</v>
      </c>
      <c r="E73" s="289">
        <v>2981</v>
      </c>
      <c r="F73" s="289">
        <v>2981</v>
      </c>
      <c r="G73" s="289">
        <v>186536</v>
      </c>
      <c r="H73" s="289">
        <v>0</v>
      </c>
      <c r="I73" s="289">
        <v>0</v>
      </c>
      <c r="J73" s="52">
        <v>192498</v>
      </c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</row>
    <row r="74" spans="2:240" s="5" customFormat="1" ht="17.100000000000001" customHeight="1" x14ac:dyDescent="0.2">
      <c r="B74" s="78"/>
      <c r="C74" s="79"/>
      <c r="D74" s="79" t="s">
        <v>182</v>
      </c>
      <c r="E74" s="289">
        <v>0</v>
      </c>
      <c r="F74" s="289">
        <v>0</v>
      </c>
      <c r="G74" s="289">
        <v>133589</v>
      </c>
      <c r="H74" s="289">
        <v>0</v>
      </c>
      <c r="I74" s="289">
        <v>0</v>
      </c>
      <c r="J74" s="52">
        <v>133589</v>
      </c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</row>
    <row r="75" spans="2:240" s="5" customFormat="1" ht="17.100000000000001" customHeight="1" x14ac:dyDescent="0.2">
      <c r="B75" s="78"/>
      <c r="C75" s="79"/>
      <c r="D75" s="79" t="s">
        <v>183</v>
      </c>
      <c r="E75" s="289">
        <v>0</v>
      </c>
      <c r="F75" s="289">
        <v>0</v>
      </c>
      <c r="G75" s="289">
        <v>0</v>
      </c>
      <c r="H75" s="289">
        <v>0</v>
      </c>
      <c r="I75" s="289">
        <v>0</v>
      </c>
      <c r="J75" s="52">
        <v>0</v>
      </c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</row>
    <row r="76" spans="2:240" s="5" customFormat="1" ht="17.100000000000001" customHeight="1" x14ac:dyDescent="0.2">
      <c r="B76" s="78"/>
      <c r="C76" s="79"/>
      <c r="D76" s="79" t="s">
        <v>184</v>
      </c>
      <c r="E76" s="289">
        <v>0</v>
      </c>
      <c r="F76" s="289">
        <v>0</v>
      </c>
      <c r="G76" s="289">
        <v>71233</v>
      </c>
      <c r="H76" s="289">
        <v>0</v>
      </c>
      <c r="I76" s="289">
        <v>0</v>
      </c>
      <c r="J76" s="52">
        <v>71233</v>
      </c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2:240" s="5" customFormat="1" ht="17.100000000000001" customHeight="1" x14ac:dyDescent="0.2">
      <c r="B77" s="78"/>
      <c r="C77" s="79" t="s">
        <v>185</v>
      </c>
      <c r="D77" s="79"/>
      <c r="E77" s="289">
        <v>0</v>
      </c>
      <c r="F77" s="289">
        <v>789</v>
      </c>
      <c r="G77" s="289">
        <v>58682</v>
      </c>
      <c r="H77" s="289">
        <v>0</v>
      </c>
      <c r="I77" s="289">
        <v>0</v>
      </c>
      <c r="J77" s="52">
        <v>59471</v>
      </c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</row>
    <row r="78" spans="2:240" s="5" customFormat="1" ht="17.100000000000001" customHeight="1" x14ac:dyDescent="0.2">
      <c r="B78" s="78"/>
      <c r="C78" s="79" t="s">
        <v>186</v>
      </c>
      <c r="D78" s="79"/>
      <c r="E78" s="289">
        <v>0</v>
      </c>
      <c r="F78" s="289">
        <v>0</v>
      </c>
      <c r="G78" s="289">
        <v>197128</v>
      </c>
      <c r="H78" s="289">
        <v>0</v>
      </c>
      <c r="I78" s="289">
        <v>0</v>
      </c>
      <c r="J78" s="52">
        <v>197128</v>
      </c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2:240" s="5" customFormat="1" ht="17.100000000000001" customHeight="1" x14ac:dyDescent="0.2">
      <c r="B79" s="78"/>
      <c r="C79" s="79"/>
      <c r="D79" s="79" t="s">
        <v>187</v>
      </c>
      <c r="E79" s="289">
        <v>0</v>
      </c>
      <c r="F79" s="289">
        <v>0</v>
      </c>
      <c r="G79" s="289">
        <v>9435</v>
      </c>
      <c r="H79" s="289">
        <v>0</v>
      </c>
      <c r="I79" s="289">
        <v>0</v>
      </c>
      <c r="J79" s="52">
        <v>9435</v>
      </c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2:240" s="5" customFormat="1" ht="17.100000000000001" customHeight="1" x14ac:dyDescent="0.2">
      <c r="B80" s="78"/>
      <c r="C80" s="79"/>
      <c r="D80" s="79" t="s">
        <v>188</v>
      </c>
      <c r="E80" s="289">
        <v>0</v>
      </c>
      <c r="F80" s="289">
        <v>0</v>
      </c>
      <c r="G80" s="289">
        <v>187693</v>
      </c>
      <c r="H80" s="289">
        <v>0</v>
      </c>
      <c r="I80" s="289">
        <v>0</v>
      </c>
      <c r="J80" s="52">
        <v>187693</v>
      </c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</row>
    <row r="81" spans="2:253" s="5" customFormat="1" ht="17.100000000000001" customHeight="1" x14ac:dyDescent="0.2">
      <c r="B81" s="78"/>
      <c r="C81" s="79" t="s">
        <v>189</v>
      </c>
      <c r="D81" s="79"/>
      <c r="E81" s="289">
        <v>0</v>
      </c>
      <c r="F81" s="289">
        <v>0</v>
      </c>
      <c r="G81" s="289">
        <v>190139</v>
      </c>
      <c r="H81" s="289">
        <v>0</v>
      </c>
      <c r="I81" s="289">
        <v>0</v>
      </c>
      <c r="J81" s="52">
        <v>190139</v>
      </c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</row>
    <row r="82" spans="2:253" s="5" customFormat="1" ht="17.100000000000001" customHeight="1" x14ac:dyDescent="0.2">
      <c r="B82" s="78"/>
      <c r="C82" s="79"/>
      <c r="D82" s="79" t="s">
        <v>190</v>
      </c>
      <c r="E82" s="289">
        <v>0</v>
      </c>
      <c r="F82" s="289">
        <v>0</v>
      </c>
      <c r="G82" s="289">
        <v>23484</v>
      </c>
      <c r="H82" s="289">
        <v>0</v>
      </c>
      <c r="I82" s="289">
        <v>0</v>
      </c>
      <c r="J82" s="52">
        <v>23484</v>
      </c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</row>
    <row r="83" spans="2:253" s="5" customFormat="1" ht="17.100000000000001" customHeight="1" x14ac:dyDescent="0.2">
      <c r="B83" s="78"/>
      <c r="C83" s="79"/>
      <c r="D83" s="79" t="s">
        <v>191</v>
      </c>
      <c r="E83" s="289">
        <v>0</v>
      </c>
      <c r="F83" s="289">
        <v>0</v>
      </c>
      <c r="G83" s="289">
        <v>166655</v>
      </c>
      <c r="H83" s="289">
        <v>0</v>
      </c>
      <c r="I83" s="289">
        <v>0</v>
      </c>
      <c r="J83" s="52">
        <v>166655</v>
      </c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</row>
    <row r="84" spans="2:253" s="5" customFormat="1" ht="17.100000000000001" customHeight="1" x14ac:dyDescent="0.2">
      <c r="B84" s="78"/>
      <c r="C84" s="79" t="s">
        <v>192</v>
      </c>
      <c r="D84" s="79"/>
      <c r="E84" s="289">
        <v>0</v>
      </c>
      <c r="F84" s="289">
        <v>0</v>
      </c>
      <c r="G84" s="289">
        <v>4840</v>
      </c>
      <c r="H84" s="289">
        <v>0</v>
      </c>
      <c r="I84" s="289">
        <v>0</v>
      </c>
      <c r="J84" s="52">
        <v>4840</v>
      </c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</row>
    <row r="85" spans="2:253" s="5" customFormat="1" ht="17.100000000000001" customHeight="1" x14ac:dyDescent="0.2">
      <c r="B85" s="78" t="s">
        <v>24</v>
      </c>
      <c r="C85" s="79"/>
      <c r="D85" s="79"/>
      <c r="E85" s="289">
        <v>6814</v>
      </c>
      <c r="F85" s="289">
        <v>0</v>
      </c>
      <c r="G85" s="289">
        <v>64821</v>
      </c>
      <c r="H85" s="289">
        <v>269500</v>
      </c>
      <c r="I85" s="289">
        <v>0</v>
      </c>
      <c r="J85" s="52">
        <v>341135</v>
      </c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</row>
    <row r="86" spans="2:253" s="5" customFormat="1" ht="17.100000000000001" customHeight="1" x14ac:dyDescent="0.2">
      <c r="B86" s="78"/>
      <c r="C86" s="79" t="s">
        <v>193</v>
      </c>
      <c r="D86" s="79"/>
      <c r="E86" s="289">
        <v>0</v>
      </c>
      <c r="F86" s="289">
        <v>0</v>
      </c>
      <c r="G86" s="289">
        <v>0</v>
      </c>
      <c r="H86" s="289">
        <v>0</v>
      </c>
      <c r="I86" s="289">
        <v>0</v>
      </c>
      <c r="J86" s="52">
        <v>0</v>
      </c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</row>
    <row r="87" spans="2:253" s="5" customFormat="1" ht="15.75" customHeight="1" x14ac:dyDescent="0.2">
      <c r="B87" s="78"/>
      <c r="C87" s="79" t="s">
        <v>194</v>
      </c>
      <c r="D87" s="79"/>
      <c r="E87" s="289">
        <v>6814</v>
      </c>
      <c r="F87" s="289">
        <v>0</v>
      </c>
      <c r="G87" s="289">
        <v>32762</v>
      </c>
      <c r="H87" s="289">
        <v>269500</v>
      </c>
      <c r="I87" s="289">
        <v>0</v>
      </c>
      <c r="J87" s="52">
        <v>309076</v>
      </c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</row>
    <row r="88" spans="2:253" s="5" customFormat="1" ht="15.75" customHeight="1" x14ac:dyDescent="0.2">
      <c r="B88" s="78"/>
      <c r="C88" s="79" t="s">
        <v>195</v>
      </c>
      <c r="D88" s="79"/>
      <c r="E88" s="289">
        <v>0</v>
      </c>
      <c r="F88" s="289">
        <v>0</v>
      </c>
      <c r="G88" s="289">
        <v>31765</v>
      </c>
      <c r="H88" s="289">
        <v>0</v>
      </c>
      <c r="I88" s="289">
        <v>0</v>
      </c>
      <c r="J88" s="52">
        <v>31765</v>
      </c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</row>
    <row r="89" spans="2:253" x14ac:dyDescent="0.2">
      <c r="B89" s="78"/>
      <c r="C89" s="79" t="s">
        <v>196</v>
      </c>
      <c r="D89" s="79"/>
      <c r="E89" s="289">
        <v>0</v>
      </c>
      <c r="F89" s="289">
        <v>0</v>
      </c>
      <c r="G89" s="289">
        <v>294</v>
      </c>
      <c r="H89" s="289">
        <v>0</v>
      </c>
      <c r="I89" s="289">
        <v>0</v>
      </c>
      <c r="J89" s="52">
        <v>294</v>
      </c>
    </row>
    <row r="90" spans="2:253" x14ac:dyDescent="0.2">
      <c r="B90" s="78" t="s">
        <v>25</v>
      </c>
      <c r="C90" s="30"/>
      <c r="D90" s="30"/>
      <c r="E90" s="289">
        <v>0</v>
      </c>
      <c r="F90" s="289">
        <v>0</v>
      </c>
      <c r="G90" s="289">
        <v>74424</v>
      </c>
      <c r="H90" s="289">
        <v>0</v>
      </c>
      <c r="I90" s="289">
        <v>0</v>
      </c>
      <c r="J90" s="52">
        <v>74424</v>
      </c>
    </row>
    <row r="91" spans="2:253" ht="18" thickBot="1" x14ac:dyDescent="0.25">
      <c r="B91" s="29"/>
      <c r="C91" s="31"/>
      <c r="D91" s="80"/>
      <c r="E91" s="290"/>
      <c r="F91" s="291"/>
      <c r="G91" s="291"/>
      <c r="H91" s="291"/>
      <c r="I91" s="291"/>
      <c r="J91" s="83"/>
    </row>
    <row r="92" spans="2:253" x14ac:dyDescent="0.2">
      <c r="B92" s="7"/>
      <c r="C92" s="7"/>
      <c r="D92" s="86"/>
      <c r="E92" s="86"/>
      <c r="F92" s="86"/>
      <c r="G92" s="86"/>
      <c r="H92" s="86"/>
      <c r="I92" s="86"/>
      <c r="J92" s="86"/>
    </row>
  </sheetData>
  <mergeCells count="21">
    <mergeCell ref="J64:J65"/>
    <mergeCell ref="B64:D65"/>
    <mergeCell ref="E64:E65"/>
    <mergeCell ref="F64:F65"/>
    <mergeCell ref="G64:G65"/>
    <mergeCell ref="H64:H65"/>
    <mergeCell ref="I64:I65"/>
    <mergeCell ref="J4:J5"/>
    <mergeCell ref="B34:D35"/>
    <mergeCell ref="E34:E35"/>
    <mergeCell ref="F34:F35"/>
    <mergeCell ref="G34:G35"/>
    <mergeCell ref="H34:H35"/>
    <mergeCell ref="I34:I35"/>
    <mergeCell ref="J34:J35"/>
    <mergeCell ref="B4:D5"/>
    <mergeCell ref="E4:E5"/>
    <mergeCell ref="F4:F5"/>
    <mergeCell ref="G4:G5"/>
    <mergeCell ref="H4:H5"/>
    <mergeCell ref="I4:I5"/>
  </mergeCells>
  <phoneticPr fontId="4"/>
  <pageMargins left="0.35433070866141736" right="0.35433070866141736" top="0.78740157480314965" bottom="0.39370078740157483" header="0.39370078740157483" footer="0.39370078740157483"/>
  <pageSetup paperSize="9" scale="55" firstPageNumber="33" orientation="portrait" useFirstPageNumber="1" horizontalDpi="300" verticalDpi="300" r:id="rId1"/>
  <headerFooter alignWithMargins="0">
    <oddFooter>&amp;C&amp;19&amp;P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IS91"/>
  <sheetViews>
    <sheetView zoomScale="80" zoomScaleNormal="80" workbookViewId="0">
      <selection activeCell="G97" sqref="G97"/>
    </sheetView>
  </sheetViews>
  <sheetFormatPr defaultColWidth="10.69921875" defaultRowHeight="17.25" x14ac:dyDescent="0.2"/>
  <cols>
    <col min="1" max="1" width="1.59765625" customWidth="1"/>
    <col min="2" max="3" width="2.69921875" customWidth="1"/>
    <col min="4" max="4" width="17.69921875" customWidth="1"/>
    <col min="5" max="10" width="17.296875" customWidth="1"/>
    <col min="11" max="11" width="1.19921875" customWidth="1"/>
    <col min="12" max="12" width="2.69921875" customWidth="1"/>
    <col min="13" max="13" width="17.69921875" customWidth="1"/>
    <col min="14" max="17" width="11.69921875" customWidth="1"/>
    <col min="19" max="19" width="8.69921875" customWidth="1"/>
    <col min="20" max="20" width="11.69921875" customWidth="1"/>
    <col min="21" max="22" width="8.69921875" customWidth="1"/>
    <col min="23" max="23" width="9.69921875" customWidth="1"/>
    <col min="24" max="25" width="2.69921875" customWidth="1"/>
    <col min="26" max="26" width="17.69921875" customWidth="1"/>
    <col min="27" max="30" width="11.69921875" customWidth="1"/>
    <col min="32" max="32" width="8.69921875" customWidth="1"/>
    <col min="33" max="33" width="11.69921875" customWidth="1"/>
    <col min="34" max="35" width="8.69921875" customWidth="1"/>
    <col min="36" max="36" width="9.69921875" customWidth="1"/>
    <col min="37" max="38" width="2.69921875" customWidth="1"/>
    <col min="39" max="39" width="17.69921875" customWidth="1"/>
    <col min="40" max="43" width="11.69921875" customWidth="1"/>
    <col min="45" max="45" width="8.69921875" customWidth="1"/>
    <col min="46" max="46" width="11.69921875" customWidth="1"/>
    <col min="47" max="48" width="8.69921875" customWidth="1"/>
    <col min="49" max="49" width="9.69921875" customWidth="1"/>
    <col min="50" max="51" width="2.69921875" customWidth="1"/>
    <col min="52" max="52" width="17.69921875" customWidth="1"/>
    <col min="53" max="56" width="11.69921875" customWidth="1"/>
    <col min="58" max="58" width="8.69921875" customWidth="1"/>
    <col min="59" max="59" width="11.69921875" customWidth="1"/>
    <col min="60" max="61" width="8.69921875" customWidth="1"/>
    <col min="62" max="62" width="9.69921875" customWidth="1"/>
    <col min="63" max="64" width="2.69921875" customWidth="1"/>
    <col min="65" max="65" width="17.69921875" customWidth="1"/>
    <col min="66" max="69" width="11.69921875" customWidth="1"/>
    <col min="71" max="71" width="8.69921875" customWidth="1"/>
    <col min="72" max="72" width="11.69921875" customWidth="1"/>
    <col min="73" max="74" width="8.69921875" customWidth="1"/>
    <col min="75" max="75" width="9.69921875" customWidth="1"/>
    <col min="76" max="77" width="2.69921875" customWidth="1"/>
    <col min="78" max="78" width="17.69921875" customWidth="1"/>
    <col min="79" max="82" width="11.69921875" customWidth="1"/>
    <col min="84" max="84" width="8.69921875" customWidth="1"/>
    <col min="85" max="85" width="11.69921875" customWidth="1"/>
    <col min="86" max="87" width="8.69921875" customWidth="1"/>
    <col min="88" max="88" width="9.69921875" customWidth="1"/>
    <col min="89" max="90" width="2.69921875" customWidth="1"/>
    <col min="91" max="91" width="17.69921875" customWidth="1"/>
    <col min="92" max="95" width="11.69921875" customWidth="1"/>
    <col min="97" max="97" width="8.69921875" customWidth="1"/>
    <col min="98" max="98" width="11.69921875" customWidth="1"/>
    <col min="99" max="100" width="8.69921875" customWidth="1"/>
    <col min="101" max="101" width="9.69921875" customWidth="1"/>
    <col min="102" max="103" width="2.69921875" customWidth="1"/>
    <col min="104" max="104" width="17.69921875" customWidth="1"/>
    <col min="105" max="108" width="11.69921875" customWidth="1"/>
    <col min="110" max="110" width="8.69921875" customWidth="1"/>
    <col min="111" max="111" width="11.69921875" customWidth="1"/>
    <col min="112" max="112" width="10.19921875" customWidth="1"/>
    <col min="113" max="113" width="8.69921875" customWidth="1"/>
    <col min="114" max="114" width="9.69921875" customWidth="1"/>
  </cols>
  <sheetData>
    <row r="1" spans="2:240" ht="18" customHeight="1" thickBot="1" x14ac:dyDescent="0.25">
      <c r="B1" s="84"/>
      <c r="C1" s="75" t="s">
        <v>204</v>
      </c>
      <c r="D1" s="85"/>
      <c r="E1" s="84"/>
      <c r="F1" s="84"/>
      <c r="G1" s="84"/>
      <c r="H1" s="84"/>
      <c r="I1" s="84"/>
      <c r="J1" s="77" t="s">
        <v>205</v>
      </c>
    </row>
    <row r="2" spans="2:240" s="5" customFormat="1" ht="17.100000000000001" customHeight="1" x14ac:dyDescent="0.2">
      <c r="B2" s="657" t="s">
        <v>206</v>
      </c>
      <c r="C2" s="595"/>
      <c r="D2" s="658"/>
      <c r="E2" s="662" t="s">
        <v>86</v>
      </c>
      <c r="F2" s="664" t="s">
        <v>172</v>
      </c>
      <c r="G2" s="664" t="s">
        <v>173</v>
      </c>
      <c r="H2" s="662" t="s">
        <v>89</v>
      </c>
      <c r="I2" s="666" t="s">
        <v>207</v>
      </c>
      <c r="J2" s="655" t="s">
        <v>85</v>
      </c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</row>
    <row r="3" spans="2:240" s="5" customFormat="1" ht="17.100000000000001" customHeight="1" x14ac:dyDescent="0.2">
      <c r="B3" s="659"/>
      <c r="C3" s="660"/>
      <c r="D3" s="661"/>
      <c r="E3" s="663"/>
      <c r="F3" s="665"/>
      <c r="G3" s="665"/>
      <c r="H3" s="663"/>
      <c r="I3" s="663"/>
      <c r="J3" s="65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</row>
    <row r="4" spans="2:240" s="5" customFormat="1" ht="17.100000000000001" customHeight="1" x14ac:dyDescent="0.2">
      <c r="B4" s="78" t="s">
        <v>175</v>
      </c>
      <c r="C4" s="30"/>
      <c r="D4" s="30"/>
      <c r="E4" s="51">
        <v>42659048</v>
      </c>
      <c r="F4" s="51">
        <v>130765147</v>
      </c>
      <c r="G4" s="51">
        <v>75731580</v>
      </c>
      <c r="H4" s="51">
        <v>11207563</v>
      </c>
      <c r="I4" s="51">
        <v>33741</v>
      </c>
      <c r="J4" s="52">
        <v>260397079</v>
      </c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</row>
    <row r="5" spans="2:240" s="5" customFormat="1" ht="9.9499999999999993" customHeight="1" x14ac:dyDescent="0.2">
      <c r="B5" s="78"/>
      <c r="C5" s="30"/>
      <c r="D5" s="30"/>
      <c r="E5" s="51"/>
      <c r="F5" s="50"/>
      <c r="G5" s="50"/>
      <c r="H5" s="50"/>
      <c r="I5" s="50"/>
      <c r="J5" s="52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</row>
    <row r="6" spans="2:240" s="5" customFormat="1" ht="17.100000000000001" customHeight="1" x14ac:dyDescent="0.2">
      <c r="B6" s="78" t="s">
        <v>176</v>
      </c>
      <c r="C6" s="30"/>
      <c r="D6" s="30"/>
      <c r="E6" s="51">
        <v>38980125</v>
      </c>
      <c r="F6" s="51">
        <v>130120818</v>
      </c>
      <c r="G6" s="51">
        <v>47746335</v>
      </c>
      <c r="H6" s="51">
        <v>81570</v>
      </c>
      <c r="I6" s="51">
        <v>32715</v>
      </c>
      <c r="J6" s="52">
        <v>216961563</v>
      </c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</row>
    <row r="7" spans="2:240" s="5" customFormat="1" ht="17.100000000000001" customHeight="1" x14ac:dyDescent="0.2">
      <c r="B7" s="78"/>
      <c r="C7" s="79" t="s">
        <v>177</v>
      </c>
      <c r="D7" s="79"/>
      <c r="E7" s="51">
        <v>38841485</v>
      </c>
      <c r="F7" s="51">
        <v>129592246</v>
      </c>
      <c r="G7" s="51">
        <v>13898592</v>
      </c>
      <c r="H7" s="51">
        <v>4522</v>
      </c>
      <c r="I7" s="51">
        <v>804</v>
      </c>
      <c r="J7" s="52">
        <v>182337649</v>
      </c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</row>
    <row r="8" spans="2:240" s="5" customFormat="1" ht="17.100000000000001" customHeight="1" x14ac:dyDescent="0.2">
      <c r="B8" s="78"/>
      <c r="C8" s="79"/>
      <c r="D8" s="79" t="s">
        <v>178</v>
      </c>
      <c r="E8" s="289">
        <v>36338758</v>
      </c>
      <c r="F8" s="289">
        <v>77644566</v>
      </c>
      <c r="G8" s="289">
        <v>12</v>
      </c>
      <c r="H8" s="289">
        <v>0</v>
      </c>
      <c r="I8" s="289">
        <v>0</v>
      </c>
      <c r="J8" s="52">
        <v>113983336</v>
      </c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</row>
    <row r="9" spans="2:240" s="5" customFormat="1" ht="17.100000000000001" customHeight="1" x14ac:dyDescent="0.2">
      <c r="B9" s="78"/>
      <c r="C9" s="79"/>
      <c r="D9" s="79" t="s">
        <v>179</v>
      </c>
      <c r="E9" s="289">
        <v>526036</v>
      </c>
      <c r="F9" s="289">
        <v>1390108</v>
      </c>
      <c r="G9" s="289">
        <v>410715</v>
      </c>
      <c r="H9" s="289">
        <v>0</v>
      </c>
      <c r="I9" s="289">
        <v>0</v>
      </c>
      <c r="J9" s="52">
        <v>2326859</v>
      </c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</row>
    <row r="10" spans="2:240" s="5" customFormat="1" ht="17.100000000000001" customHeight="1" x14ac:dyDescent="0.2">
      <c r="B10" s="78"/>
      <c r="C10" s="79"/>
      <c r="D10" s="79" t="s">
        <v>180</v>
      </c>
      <c r="E10" s="289">
        <v>1689068</v>
      </c>
      <c r="F10" s="289">
        <v>3634143</v>
      </c>
      <c r="G10" s="289">
        <v>272049</v>
      </c>
      <c r="H10" s="289">
        <v>0</v>
      </c>
      <c r="I10" s="289">
        <v>0</v>
      </c>
      <c r="J10" s="52">
        <v>5595260</v>
      </c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</row>
    <row r="11" spans="2:240" s="5" customFormat="1" ht="17.100000000000001" customHeight="1" x14ac:dyDescent="0.2">
      <c r="B11" s="78"/>
      <c r="C11" s="79"/>
      <c r="D11" s="79" t="s">
        <v>181</v>
      </c>
      <c r="E11" s="289">
        <v>287595</v>
      </c>
      <c r="F11" s="289">
        <v>561923</v>
      </c>
      <c r="G11" s="289">
        <v>10669446</v>
      </c>
      <c r="H11" s="289">
        <v>4522</v>
      </c>
      <c r="I11" s="289">
        <v>699</v>
      </c>
      <c r="J11" s="52">
        <v>11524185</v>
      </c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</row>
    <row r="12" spans="2:240" s="5" customFormat="1" ht="17.100000000000001" customHeight="1" x14ac:dyDescent="0.2">
      <c r="B12" s="78"/>
      <c r="C12" s="79"/>
      <c r="D12" s="79" t="s">
        <v>182</v>
      </c>
      <c r="E12" s="289">
        <v>28</v>
      </c>
      <c r="F12" s="289">
        <v>26475083</v>
      </c>
      <c r="G12" s="289">
        <v>1513461</v>
      </c>
      <c r="H12" s="289">
        <v>0</v>
      </c>
      <c r="I12" s="289">
        <v>105</v>
      </c>
      <c r="J12" s="52">
        <v>27988677</v>
      </c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</row>
    <row r="13" spans="2:240" s="5" customFormat="1" ht="17.100000000000001" customHeight="1" x14ac:dyDescent="0.2">
      <c r="B13" s="78"/>
      <c r="C13" s="79"/>
      <c r="D13" s="79" t="s">
        <v>183</v>
      </c>
      <c r="E13" s="289">
        <v>0</v>
      </c>
      <c r="F13" s="289">
        <v>67491</v>
      </c>
      <c r="G13" s="289">
        <v>0</v>
      </c>
      <c r="H13" s="289">
        <v>0</v>
      </c>
      <c r="I13" s="289">
        <v>0</v>
      </c>
      <c r="J13" s="52">
        <v>67491</v>
      </c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</row>
    <row r="14" spans="2:240" s="5" customFormat="1" ht="17.100000000000001" customHeight="1" x14ac:dyDescent="0.2">
      <c r="B14" s="78"/>
      <c r="C14" s="79"/>
      <c r="D14" s="79" t="s">
        <v>184</v>
      </c>
      <c r="E14" s="289">
        <v>0</v>
      </c>
      <c r="F14" s="289">
        <v>19818932</v>
      </c>
      <c r="G14" s="289">
        <v>1032909</v>
      </c>
      <c r="H14" s="289">
        <v>0</v>
      </c>
      <c r="I14" s="289">
        <v>0</v>
      </c>
      <c r="J14" s="52">
        <v>20851841</v>
      </c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</row>
    <row r="15" spans="2:240" s="5" customFormat="1" ht="17.100000000000001" customHeight="1" x14ac:dyDescent="0.2">
      <c r="B15" s="78"/>
      <c r="C15" s="79" t="s">
        <v>185</v>
      </c>
      <c r="D15" s="79"/>
      <c r="E15" s="289">
        <v>35479</v>
      </c>
      <c r="F15" s="289">
        <v>501771</v>
      </c>
      <c r="G15" s="289">
        <v>5792885</v>
      </c>
      <c r="H15" s="289">
        <v>6387</v>
      </c>
      <c r="I15" s="289">
        <v>883</v>
      </c>
      <c r="J15" s="52">
        <v>6337405</v>
      </c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</row>
    <row r="16" spans="2:240" s="5" customFormat="1" ht="17.100000000000001" customHeight="1" x14ac:dyDescent="0.2">
      <c r="B16" s="78"/>
      <c r="C16" s="79" t="s">
        <v>186</v>
      </c>
      <c r="D16" s="79"/>
      <c r="E16" s="289">
        <v>639</v>
      </c>
      <c r="F16" s="289">
        <v>25301</v>
      </c>
      <c r="G16" s="289">
        <v>12310216</v>
      </c>
      <c r="H16" s="289">
        <v>70200</v>
      </c>
      <c r="I16" s="289">
        <v>30000</v>
      </c>
      <c r="J16" s="52">
        <v>12436356</v>
      </c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</row>
    <row r="17" spans="2:253" s="5" customFormat="1" ht="17.100000000000001" customHeight="1" x14ac:dyDescent="0.2">
      <c r="B17" s="78"/>
      <c r="C17" s="79"/>
      <c r="D17" s="79" t="s">
        <v>187</v>
      </c>
      <c r="E17" s="289">
        <v>0</v>
      </c>
      <c r="F17" s="289">
        <v>0</v>
      </c>
      <c r="G17" s="289">
        <v>2603901</v>
      </c>
      <c r="H17" s="289">
        <v>69800</v>
      </c>
      <c r="I17" s="289">
        <v>7</v>
      </c>
      <c r="J17" s="52">
        <v>2673708</v>
      </c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</row>
    <row r="18" spans="2:253" s="5" customFormat="1" ht="17.100000000000001" customHeight="1" x14ac:dyDescent="0.2">
      <c r="B18" s="78"/>
      <c r="C18" s="79"/>
      <c r="D18" s="79" t="s">
        <v>188</v>
      </c>
      <c r="E18" s="289">
        <v>639</v>
      </c>
      <c r="F18" s="289">
        <v>25301</v>
      </c>
      <c r="G18" s="289">
        <v>9706315</v>
      </c>
      <c r="H18" s="289">
        <v>400</v>
      </c>
      <c r="I18" s="289">
        <v>29993</v>
      </c>
      <c r="J18" s="52">
        <v>9762648</v>
      </c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</row>
    <row r="19" spans="2:253" s="5" customFormat="1" ht="17.100000000000001" customHeight="1" x14ac:dyDescent="0.2">
      <c r="B19" s="78"/>
      <c r="C19" s="79" t="s">
        <v>189</v>
      </c>
      <c r="D19" s="79"/>
      <c r="E19" s="289">
        <v>102505</v>
      </c>
      <c r="F19" s="289">
        <v>1483</v>
      </c>
      <c r="G19" s="289">
        <v>14021757</v>
      </c>
      <c r="H19" s="289">
        <v>461</v>
      </c>
      <c r="I19" s="289">
        <v>1028</v>
      </c>
      <c r="J19" s="52">
        <v>14127234</v>
      </c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</row>
    <row r="20" spans="2:253" s="5" customFormat="1" ht="17.100000000000001" customHeight="1" x14ac:dyDescent="0.2">
      <c r="B20" s="78"/>
      <c r="C20" s="79"/>
      <c r="D20" s="79" t="s">
        <v>190</v>
      </c>
      <c r="E20" s="289">
        <v>87624</v>
      </c>
      <c r="F20" s="289">
        <v>1483</v>
      </c>
      <c r="G20" s="289">
        <v>1710129</v>
      </c>
      <c r="H20" s="289">
        <v>461</v>
      </c>
      <c r="I20" s="289">
        <v>834</v>
      </c>
      <c r="J20" s="52">
        <v>1800531</v>
      </c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</row>
    <row r="21" spans="2:253" s="5" customFormat="1" ht="17.100000000000001" customHeight="1" x14ac:dyDescent="0.2">
      <c r="B21" s="78"/>
      <c r="C21" s="79"/>
      <c r="D21" s="79" t="s">
        <v>191</v>
      </c>
      <c r="E21" s="289">
        <v>14881</v>
      </c>
      <c r="F21" s="289">
        <v>0</v>
      </c>
      <c r="G21" s="289">
        <v>12311628</v>
      </c>
      <c r="H21" s="289">
        <v>0</v>
      </c>
      <c r="I21" s="289">
        <v>194</v>
      </c>
      <c r="J21" s="52">
        <v>12326703</v>
      </c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</row>
    <row r="22" spans="2:253" s="5" customFormat="1" ht="17.100000000000001" customHeight="1" x14ac:dyDescent="0.2">
      <c r="B22" s="78"/>
      <c r="C22" s="79" t="s">
        <v>192</v>
      </c>
      <c r="D22" s="79"/>
      <c r="E22" s="289">
        <v>17</v>
      </c>
      <c r="F22" s="289">
        <v>17</v>
      </c>
      <c r="G22" s="289">
        <v>1722885</v>
      </c>
      <c r="H22" s="289">
        <v>0</v>
      </c>
      <c r="I22" s="289">
        <v>0</v>
      </c>
      <c r="J22" s="52">
        <v>1722919</v>
      </c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</row>
    <row r="23" spans="2:253" s="5" customFormat="1" ht="17.100000000000001" customHeight="1" x14ac:dyDescent="0.2">
      <c r="B23" s="78" t="s">
        <v>24</v>
      </c>
      <c r="C23" s="79"/>
      <c r="D23" s="79"/>
      <c r="E23" s="289">
        <v>3678923</v>
      </c>
      <c r="F23" s="289">
        <v>0</v>
      </c>
      <c r="G23" s="289">
        <v>12244449</v>
      </c>
      <c r="H23" s="289">
        <v>11125993</v>
      </c>
      <c r="I23" s="289">
        <v>1026</v>
      </c>
      <c r="J23" s="52">
        <v>27050391</v>
      </c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</row>
    <row r="24" spans="2:253" s="5" customFormat="1" ht="17.100000000000001" customHeight="1" x14ac:dyDescent="0.2">
      <c r="B24" s="78"/>
      <c r="C24" s="79" t="s">
        <v>193</v>
      </c>
      <c r="D24" s="79"/>
      <c r="E24" s="289">
        <v>337</v>
      </c>
      <c r="F24" s="289">
        <v>0</v>
      </c>
      <c r="G24" s="289">
        <v>850843</v>
      </c>
      <c r="H24" s="289">
        <v>499499</v>
      </c>
      <c r="I24" s="289">
        <v>0</v>
      </c>
      <c r="J24" s="52">
        <v>1350679</v>
      </c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</row>
    <row r="25" spans="2:253" s="5" customFormat="1" ht="17.100000000000001" customHeight="1" x14ac:dyDescent="0.2">
      <c r="B25" s="78"/>
      <c r="C25" s="79" t="s">
        <v>194</v>
      </c>
      <c r="D25" s="79"/>
      <c r="E25" s="289">
        <v>2998100</v>
      </c>
      <c r="F25" s="289">
        <v>0</v>
      </c>
      <c r="G25" s="289">
        <v>7647116</v>
      </c>
      <c r="H25" s="289">
        <v>9000954</v>
      </c>
      <c r="I25" s="289">
        <v>0</v>
      </c>
      <c r="J25" s="52">
        <v>19646170</v>
      </c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</row>
    <row r="26" spans="2:253" s="5" customFormat="1" ht="17.100000000000001" customHeight="1" x14ac:dyDescent="0.2">
      <c r="B26" s="78"/>
      <c r="C26" s="79" t="s">
        <v>195</v>
      </c>
      <c r="D26" s="79"/>
      <c r="E26" s="289">
        <v>680486</v>
      </c>
      <c r="F26" s="289">
        <v>0</v>
      </c>
      <c r="G26" s="289">
        <v>3444699</v>
      </c>
      <c r="H26" s="289">
        <v>1625540</v>
      </c>
      <c r="I26" s="289">
        <v>636</v>
      </c>
      <c r="J26" s="52">
        <v>5751361</v>
      </c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</row>
    <row r="27" spans="2:253" s="5" customFormat="1" ht="15.75" customHeight="1" x14ac:dyDescent="0.2">
      <c r="B27" s="78"/>
      <c r="C27" s="79" t="s">
        <v>196</v>
      </c>
      <c r="D27" s="79"/>
      <c r="E27" s="289">
        <v>0</v>
      </c>
      <c r="F27" s="289">
        <v>0</v>
      </c>
      <c r="G27" s="289">
        <v>301791</v>
      </c>
      <c r="H27" s="289">
        <v>0</v>
      </c>
      <c r="I27" s="289">
        <v>390</v>
      </c>
      <c r="J27" s="52">
        <v>302181</v>
      </c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</row>
    <row r="28" spans="2:253" ht="17.100000000000001" customHeight="1" x14ac:dyDescent="0.2">
      <c r="B28" s="78" t="s">
        <v>25</v>
      </c>
      <c r="C28" s="30"/>
      <c r="D28" s="30"/>
      <c r="E28" s="289">
        <v>0</v>
      </c>
      <c r="F28" s="289">
        <v>644329</v>
      </c>
      <c r="G28" s="289">
        <v>15740796</v>
      </c>
      <c r="H28" s="289">
        <v>0</v>
      </c>
      <c r="I28" s="289">
        <v>0</v>
      </c>
      <c r="J28" s="52">
        <v>16385125</v>
      </c>
    </row>
    <row r="29" spans="2:253" ht="17.100000000000001" customHeight="1" thickBot="1" x14ac:dyDescent="0.25">
      <c r="B29" s="29"/>
      <c r="C29" s="31"/>
      <c r="D29" s="80"/>
      <c r="E29" s="290"/>
      <c r="F29" s="291"/>
      <c r="G29" s="291"/>
      <c r="H29" s="291"/>
      <c r="I29" s="291"/>
      <c r="J29" s="83"/>
    </row>
    <row r="30" spans="2:253" s="5" customFormat="1" ht="16.5" customHeight="1" x14ac:dyDescent="0.2">
      <c r="B30"/>
      <c r="C30"/>
      <c r="D30"/>
      <c r="E30"/>
      <c r="F30"/>
      <c r="G30"/>
      <c r="H30"/>
      <c r="I30"/>
      <c r="J30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</row>
    <row r="31" spans="2:253" s="5" customFormat="1" ht="18" customHeight="1" thickBot="1" x14ac:dyDescent="0.25">
      <c r="B31" s="84"/>
      <c r="C31" s="87" t="s">
        <v>208</v>
      </c>
      <c r="D31" s="85"/>
      <c r="E31" s="84"/>
      <c r="F31" s="84"/>
      <c r="G31" s="84"/>
      <c r="H31" s="84"/>
      <c r="I31" s="84"/>
      <c r="J31" s="77" t="s">
        <v>201</v>
      </c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</row>
    <row r="32" spans="2:253" s="5" customFormat="1" ht="17.100000000000001" customHeight="1" x14ac:dyDescent="0.2">
      <c r="B32" s="657" t="s">
        <v>198</v>
      </c>
      <c r="C32" s="595"/>
      <c r="D32" s="658"/>
      <c r="E32" s="662" t="s">
        <v>86</v>
      </c>
      <c r="F32" s="664" t="s">
        <v>172</v>
      </c>
      <c r="G32" s="664" t="s">
        <v>173</v>
      </c>
      <c r="H32" s="662" t="s">
        <v>89</v>
      </c>
      <c r="I32" s="666" t="s">
        <v>174</v>
      </c>
      <c r="J32" s="655" t="s">
        <v>85</v>
      </c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</row>
    <row r="33" spans="2:240" s="5" customFormat="1" ht="9.9499999999999993" customHeight="1" x14ac:dyDescent="0.2">
      <c r="B33" s="659"/>
      <c r="C33" s="660"/>
      <c r="D33" s="661"/>
      <c r="E33" s="663"/>
      <c r="F33" s="665"/>
      <c r="G33" s="665"/>
      <c r="H33" s="663"/>
      <c r="I33" s="663"/>
      <c r="J33" s="65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</row>
    <row r="34" spans="2:240" s="5" customFormat="1" ht="17.100000000000001" customHeight="1" x14ac:dyDescent="0.2">
      <c r="B34" s="78" t="s">
        <v>175</v>
      </c>
      <c r="C34" s="30"/>
      <c r="D34" s="30"/>
      <c r="E34" s="289">
        <v>26560254</v>
      </c>
      <c r="F34" s="289">
        <v>75306875</v>
      </c>
      <c r="G34" s="289">
        <v>43759860</v>
      </c>
      <c r="H34" s="289">
        <v>10245964</v>
      </c>
      <c r="I34" s="289">
        <v>49926</v>
      </c>
      <c r="J34" s="292">
        <v>155922879</v>
      </c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</row>
    <row r="35" spans="2:240" s="5" customFormat="1" ht="17.100000000000001" customHeight="1" x14ac:dyDescent="0.2">
      <c r="B35" s="78"/>
      <c r="C35" s="30"/>
      <c r="D35" s="30"/>
      <c r="E35" s="289"/>
      <c r="F35" s="293"/>
      <c r="G35" s="293"/>
      <c r="H35" s="293"/>
      <c r="I35" s="293"/>
      <c r="J35" s="292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</row>
    <row r="36" spans="2:240" s="5" customFormat="1" ht="17.100000000000001" customHeight="1" x14ac:dyDescent="0.2">
      <c r="B36" s="78" t="s">
        <v>176</v>
      </c>
      <c r="C36" s="30"/>
      <c r="D36" s="30"/>
      <c r="E36" s="289">
        <v>23978213</v>
      </c>
      <c r="F36" s="289">
        <v>75038295</v>
      </c>
      <c r="G36" s="289">
        <v>25136722</v>
      </c>
      <c r="H36" s="289">
        <v>75847</v>
      </c>
      <c r="I36" s="289">
        <v>18508</v>
      </c>
      <c r="J36" s="292">
        <v>124247585</v>
      </c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</row>
    <row r="37" spans="2:240" s="5" customFormat="1" ht="17.100000000000001" customHeight="1" x14ac:dyDescent="0.2">
      <c r="B37" s="78"/>
      <c r="C37" s="79" t="s">
        <v>177</v>
      </c>
      <c r="D37" s="79"/>
      <c r="E37" s="289">
        <v>23875257</v>
      </c>
      <c r="F37" s="289">
        <v>74504148</v>
      </c>
      <c r="G37" s="289">
        <v>5245812</v>
      </c>
      <c r="H37" s="289">
        <v>2780</v>
      </c>
      <c r="I37" s="289">
        <v>365</v>
      </c>
      <c r="J37" s="292">
        <v>103628362</v>
      </c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</row>
    <row r="38" spans="2:240" s="5" customFormat="1" ht="17.100000000000001" customHeight="1" x14ac:dyDescent="0.2">
      <c r="B38" s="78"/>
      <c r="C38" s="79"/>
      <c r="D38" s="79" t="s">
        <v>178</v>
      </c>
      <c r="E38" s="289">
        <v>22634842</v>
      </c>
      <c r="F38" s="289">
        <v>46037337</v>
      </c>
      <c r="G38" s="289">
        <v>5</v>
      </c>
      <c r="H38" s="289">
        <v>0</v>
      </c>
      <c r="I38" s="289">
        <v>0</v>
      </c>
      <c r="J38" s="292">
        <v>68672184</v>
      </c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</row>
    <row r="39" spans="2:240" s="5" customFormat="1" ht="17.100000000000001" customHeight="1" x14ac:dyDescent="0.2">
      <c r="B39" s="78"/>
      <c r="C39" s="79"/>
      <c r="D39" s="79" t="s">
        <v>179</v>
      </c>
      <c r="E39" s="289">
        <v>221563</v>
      </c>
      <c r="F39" s="289">
        <v>1029602</v>
      </c>
      <c r="G39" s="289">
        <v>240781</v>
      </c>
      <c r="H39" s="289">
        <v>0</v>
      </c>
      <c r="I39" s="289">
        <v>0</v>
      </c>
      <c r="J39" s="292">
        <v>1491946</v>
      </c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</row>
    <row r="40" spans="2:240" s="5" customFormat="1" ht="17.100000000000001" customHeight="1" x14ac:dyDescent="0.2">
      <c r="B40" s="78"/>
      <c r="C40" s="79"/>
      <c r="D40" s="79" t="s">
        <v>180</v>
      </c>
      <c r="E40" s="289">
        <v>847943</v>
      </c>
      <c r="F40" s="289">
        <v>1731926</v>
      </c>
      <c r="G40" s="289">
        <v>148198</v>
      </c>
      <c r="H40" s="289">
        <v>0</v>
      </c>
      <c r="I40" s="289">
        <v>0</v>
      </c>
      <c r="J40" s="292">
        <v>2728067</v>
      </c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</row>
    <row r="41" spans="2:240" s="5" customFormat="1" ht="17.100000000000001" customHeight="1" x14ac:dyDescent="0.2">
      <c r="B41" s="78"/>
      <c r="C41" s="79"/>
      <c r="D41" s="79" t="s">
        <v>181</v>
      </c>
      <c r="E41" s="289">
        <v>170825</v>
      </c>
      <c r="F41" s="289">
        <v>229375</v>
      </c>
      <c r="G41" s="289">
        <v>4011817</v>
      </c>
      <c r="H41" s="289">
        <v>2780</v>
      </c>
      <c r="I41" s="289">
        <v>318</v>
      </c>
      <c r="J41" s="292">
        <v>4415115</v>
      </c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</row>
    <row r="42" spans="2:240" s="5" customFormat="1" ht="17.100000000000001" customHeight="1" x14ac:dyDescent="0.2">
      <c r="B42" s="78"/>
      <c r="C42" s="79"/>
      <c r="D42" s="79" t="s">
        <v>182</v>
      </c>
      <c r="E42" s="289">
        <v>84</v>
      </c>
      <c r="F42" s="289">
        <v>15839393</v>
      </c>
      <c r="G42" s="289">
        <v>519854</v>
      </c>
      <c r="H42" s="289">
        <v>0</v>
      </c>
      <c r="I42" s="289">
        <v>47</v>
      </c>
      <c r="J42" s="292">
        <v>16359378</v>
      </c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</row>
    <row r="43" spans="2:240" s="5" customFormat="1" ht="17.100000000000001" customHeight="1" x14ac:dyDescent="0.2">
      <c r="B43" s="78"/>
      <c r="C43" s="79"/>
      <c r="D43" s="79" t="s">
        <v>183</v>
      </c>
      <c r="E43" s="289">
        <v>0</v>
      </c>
      <c r="F43" s="289">
        <v>22248</v>
      </c>
      <c r="G43" s="289">
        <v>0</v>
      </c>
      <c r="H43" s="289">
        <v>0</v>
      </c>
      <c r="I43" s="289">
        <v>0</v>
      </c>
      <c r="J43" s="292">
        <v>22248</v>
      </c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</row>
    <row r="44" spans="2:240" s="5" customFormat="1" ht="17.100000000000001" customHeight="1" x14ac:dyDescent="0.2">
      <c r="B44" s="78"/>
      <c r="C44" s="79"/>
      <c r="D44" s="79" t="s">
        <v>184</v>
      </c>
      <c r="E44" s="289">
        <v>0</v>
      </c>
      <c r="F44" s="289">
        <v>9614267</v>
      </c>
      <c r="G44" s="289">
        <v>325157</v>
      </c>
      <c r="H44" s="289">
        <v>0</v>
      </c>
      <c r="I44" s="289">
        <v>0</v>
      </c>
      <c r="J44" s="292">
        <v>9939424</v>
      </c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</row>
    <row r="45" spans="2:240" s="5" customFormat="1" ht="17.100000000000001" customHeight="1" x14ac:dyDescent="0.2">
      <c r="B45" s="78"/>
      <c r="C45" s="79" t="s">
        <v>185</v>
      </c>
      <c r="D45" s="79"/>
      <c r="E45" s="289">
        <v>47870</v>
      </c>
      <c r="F45" s="289">
        <v>487315</v>
      </c>
      <c r="G45" s="289">
        <v>3813105</v>
      </c>
      <c r="H45" s="289">
        <v>3328</v>
      </c>
      <c r="I45" s="289">
        <v>682</v>
      </c>
      <c r="J45" s="292">
        <v>4352300</v>
      </c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</row>
    <row r="46" spans="2:240" s="5" customFormat="1" ht="17.100000000000001" customHeight="1" x14ac:dyDescent="0.2">
      <c r="B46" s="78"/>
      <c r="C46" s="79" t="s">
        <v>186</v>
      </c>
      <c r="D46" s="79"/>
      <c r="E46" s="289">
        <v>2661</v>
      </c>
      <c r="F46" s="289">
        <v>16236</v>
      </c>
      <c r="G46" s="289">
        <v>6529545</v>
      </c>
      <c r="H46" s="289">
        <v>69500</v>
      </c>
      <c r="I46" s="289">
        <v>16573</v>
      </c>
      <c r="J46" s="292">
        <v>6634515</v>
      </c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</row>
    <row r="47" spans="2:240" s="5" customFormat="1" ht="17.100000000000001" customHeight="1" x14ac:dyDescent="0.2">
      <c r="B47" s="78"/>
      <c r="C47" s="79"/>
      <c r="D47" s="79" t="s">
        <v>187</v>
      </c>
      <c r="E47" s="289">
        <v>0</v>
      </c>
      <c r="F47" s="289">
        <v>299</v>
      </c>
      <c r="G47" s="289">
        <v>1535424</v>
      </c>
      <c r="H47" s="289">
        <v>69500</v>
      </c>
      <c r="I47" s="289">
        <v>3</v>
      </c>
      <c r="J47" s="292">
        <v>1605226</v>
      </c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</row>
    <row r="48" spans="2:240" s="5" customFormat="1" ht="17.100000000000001" customHeight="1" x14ac:dyDescent="0.2">
      <c r="B48" s="78"/>
      <c r="C48" s="79"/>
      <c r="D48" s="79" t="s">
        <v>188</v>
      </c>
      <c r="E48" s="289">
        <v>2661</v>
      </c>
      <c r="F48" s="289">
        <v>15937</v>
      </c>
      <c r="G48" s="289">
        <v>4994121</v>
      </c>
      <c r="H48" s="289">
        <v>0</v>
      </c>
      <c r="I48" s="289">
        <v>16570</v>
      </c>
      <c r="J48" s="292">
        <v>5029289</v>
      </c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</row>
    <row r="49" spans="2:253" s="5" customFormat="1" ht="17.100000000000001" customHeight="1" x14ac:dyDescent="0.2">
      <c r="B49" s="78"/>
      <c r="C49" s="79" t="s">
        <v>189</v>
      </c>
      <c r="D49" s="79"/>
      <c r="E49" s="289">
        <v>52417</v>
      </c>
      <c r="F49" s="289">
        <v>29919</v>
      </c>
      <c r="G49" s="289">
        <v>8649559</v>
      </c>
      <c r="H49" s="289">
        <v>239</v>
      </c>
      <c r="I49" s="289">
        <v>888</v>
      </c>
      <c r="J49" s="292">
        <v>8733022</v>
      </c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</row>
    <row r="50" spans="2:253" s="5" customFormat="1" ht="17.100000000000001" customHeight="1" x14ac:dyDescent="0.2">
      <c r="B50" s="78"/>
      <c r="C50" s="79"/>
      <c r="D50" s="79" t="s">
        <v>190</v>
      </c>
      <c r="E50" s="289">
        <v>50725</v>
      </c>
      <c r="F50" s="289">
        <v>1752</v>
      </c>
      <c r="G50" s="289">
        <v>1346730</v>
      </c>
      <c r="H50" s="289">
        <v>239</v>
      </c>
      <c r="I50" s="289">
        <v>316</v>
      </c>
      <c r="J50" s="292">
        <v>1399762</v>
      </c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</row>
    <row r="51" spans="2:253" s="5" customFormat="1" ht="17.100000000000001" customHeight="1" x14ac:dyDescent="0.2">
      <c r="B51" s="78"/>
      <c r="C51" s="79"/>
      <c r="D51" s="79" t="s">
        <v>191</v>
      </c>
      <c r="E51" s="289">
        <v>1692</v>
      </c>
      <c r="F51" s="289">
        <v>28167</v>
      </c>
      <c r="G51" s="289">
        <v>7302829</v>
      </c>
      <c r="H51" s="289">
        <v>0</v>
      </c>
      <c r="I51" s="289">
        <v>572</v>
      </c>
      <c r="J51" s="292">
        <v>7333260</v>
      </c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</row>
    <row r="52" spans="2:253" s="5" customFormat="1" ht="17.100000000000001" customHeight="1" x14ac:dyDescent="0.2">
      <c r="B52" s="78"/>
      <c r="C52" s="79" t="s">
        <v>192</v>
      </c>
      <c r="D52" s="79"/>
      <c r="E52" s="289">
        <v>8</v>
      </c>
      <c r="F52" s="289">
        <v>677</v>
      </c>
      <c r="G52" s="289">
        <v>898701</v>
      </c>
      <c r="H52" s="289">
        <v>0</v>
      </c>
      <c r="I52" s="289">
        <v>0</v>
      </c>
      <c r="J52" s="292">
        <v>899386</v>
      </c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</row>
    <row r="53" spans="2:253" s="5" customFormat="1" ht="17.100000000000001" customHeight="1" x14ac:dyDescent="0.2">
      <c r="B53" s="78" t="s">
        <v>24</v>
      </c>
      <c r="C53" s="79"/>
      <c r="D53" s="79"/>
      <c r="E53" s="289">
        <v>2582041</v>
      </c>
      <c r="F53" s="289">
        <v>3375</v>
      </c>
      <c r="G53" s="289">
        <v>8794145</v>
      </c>
      <c r="H53" s="289">
        <v>10170117</v>
      </c>
      <c r="I53" s="289">
        <v>31418</v>
      </c>
      <c r="J53" s="292">
        <v>21581096</v>
      </c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</row>
    <row r="54" spans="2:253" s="5" customFormat="1" ht="17.100000000000001" customHeight="1" x14ac:dyDescent="0.2">
      <c r="B54" s="78"/>
      <c r="C54" s="79" t="s">
        <v>193</v>
      </c>
      <c r="D54" s="79"/>
      <c r="E54" s="289">
        <v>1054</v>
      </c>
      <c r="F54" s="289">
        <v>0</v>
      </c>
      <c r="G54" s="289">
        <v>243977</v>
      </c>
      <c r="H54" s="289">
        <v>2106423</v>
      </c>
      <c r="I54" s="289">
        <v>0</v>
      </c>
      <c r="J54" s="292">
        <v>2351454</v>
      </c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</row>
    <row r="55" spans="2:253" s="5" customFormat="1" ht="15.75" customHeight="1" x14ac:dyDescent="0.2">
      <c r="B55" s="78"/>
      <c r="C55" s="79" t="s">
        <v>194</v>
      </c>
      <c r="D55" s="79"/>
      <c r="E55" s="289">
        <v>2262883</v>
      </c>
      <c r="F55" s="289">
        <v>0</v>
      </c>
      <c r="G55" s="289">
        <v>7068851</v>
      </c>
      <c r="H55" s="289">
        <v>5898192</v>
      </c>
      <c r="I55" s="289">
        <v>0</v>
      </c>
      <c r="J55" s="292">
        <v>15229926</v>
      </c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</row>
    <row r="56" spans="2:253" ht="17.100000000000001" customHeight="1" x14ac:dyDescent="0.2">
      <c r="B56" s="78"/>
      <c r="C56" s="79" t="s">
        <v>195</v>
      </c>
      <c r="D56" s="79"/>
      <c r="E56" s="289">
        <v>318104</v>
      </c>
      <c r="F56" s="289">
        <v>2635</v>
      </c>
      <c r="G56" s="289">
        <v>1300538</v>
      </c>
      <c r="H56" s="289">
        <v>2165502</v>
      </c>
      <c r="I56" s="289">
        <v>31308</v>
      </c>
      <c r="J56" s="292">
        <v>3818087</v>
      </c>
    </row>
    <row r="57" spans="2:253" ht="17.100000000000001" customHeight="1" x14ac:dyDescent="0.2">
      <c r="B57" s="78"/>
      <c r="C57" s="79" t="s">
        <v>196</v>
      </c>
      <c r="D57" s="79"/>
      <c r="E57" s="289">
        <v>0</v>
      </c>
      <c r="F57" s="289">
        <v>740</v>
      </c>
      <c r="G57" s="289">
        <v>180779</v>
      </c>
      <c r="H57" s="289">
        <v>0</v>
      </c>
      <c r="I57" s="289">
        <v>110</v>
      </c>
      <c r="J57" s="292">
        <v>181629</v>
      </c>
    </row>
    <row r="58" spans="2:253" s="5" customFormat="1" ht="17.100000000000001" customHeight="1" x14ac:dyDescent="0.2">
      <c r="B58" s="78" t="s">
        <v>25</v>
      </c>
      <c r="C58" s="30"/>
      <c r="D58" s="30"/>
      <c r="E58" s="289">
        <v>0</v>
      </c>
      <c r="F58" s="289">
        <v>265205</v>
      </c>
      <c r="G58" s="289">
        <v>9828993</v>
      </c>
      <c r="H58" s="289">
        <v>0</v>
      </c>
      <c r="I58" s="289">
        <v>0</v>
      </c>
      <c r="J58" s="292">
        <v>10094198</v>
      </c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</row>
    <row r="59" spans="2:253" s="5" customFormat="1" ht="17.100000000000001" customHeight="1" thickBot="1" x14ac:dyDescent="0.25">
      <c r="B59" s="29"/>
      <c r="C59" s="31"/>
      <c r="D59" s="80"/>
      <c r="E59" s="290"/>
      <c r="F59" s="291"/>
      <c r="G59" s="291"/>
      <c r="H59" s="291"/>
      <c r="I59" s="291"/>
      <c r="J59" s="294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</row>
    <row r="60" spans="2:253" s="5" customFormat="1" ht="16.5" customHeight="1" x14ac:dyDescent="0.2">
      <c r="B60"/>
      <c r="C60"/>
      <c r="D60"/>
      <c r="E60"/>
      <c r="F60"/>
      <c r="G60"/>
      <c r="H60"/>
      <c r="I60"/>
      <c r="J60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</row>
    <row r="61" spans="2:253" s="5" customFormat="1" ht="18" customHeight="1" thickBot="1" x14ac:dyDescent="0.25">
      <c r="B61" s="84"/>
      <c r="C61" s="87" t="s">
        <v>285</v>
      </c>
      <c r="D61" s="85"/>
      <c r="E61" s="84"/>
      <c r="F61" s="84"/>
      <c r="G61" s="84"/>
      <c r="H61" s="84"/>
      <c r="I61" s="84"/>
      <c r="J61" s="77" t="s">
        <v>201</v>
      </c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</row>
    <row r="62" spans="2:253" s="5" customFormat="1" ht="17.100000000000001" customHeight="1" x14ac:dyDescent="0.2">
      <c r="B62" s="657" t="s">
        <v>198</v>
      </c>
      <c r="C62" s="595"/>
      <c r="D62" s="658"/>
      <c r="E62" s="662" t="s">
        <v>86</v>
      </c>
      <c r="F62" s="664" t="s">
        <v>172</v>
      </c>
      <c r="G62" s="664" t="s">
        <v>173</v>
      </c>
      <c r="H62" s="662" t="s">
        <v>89</v>
      </c>
      <c r="I62" s="666" t="s">
        <v>174</v>
      </c>
      <c r="J62" s="655" t="s">
        <v>85</v>
      </c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</row>
    <row r="63" spans="2:253" s="5" customFormat="1" ht="17.100000000000001" customHeight="1" x14ac:dyDescent="0.2">
      <c r="B63" s="659"/>
      <c r="C63" s="660"/>
      <c r="D63" s="661"/>
      <c r="E63" s="663"/>
      <c r="F63" s="665"/>
      <c r="G63" s="665"/>
      <c r="H63" s="663"/>
      <c r="I63" s="663"/>
      <c r="J63" s="65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</row>
    <row r="64" spans="2:253" s="5" customFormat="1" ht="17.100000000000001" customHeight="1" x14ac:dyDescent="0.2">
      <c r="B64" s="78" t="s">
        <v>175</v>
      </c>
      <c r="C64" s="30"/>
      <c r="D64" s="30"/>
      <c r="E64" s="289">
        <v>70880</v>
      </c>
      <c r="F64" s="289">
        <v>221372</v>
      </c>
      <c r="G64" s="289">
        <v>161857</v>
      </c>
      <c r="H64" s="289">
        <v>0</v>
      </c>
      <c r="I64" s="289">
        <v>0</v>
      </c>
      <c r="J64" s="292">
        <v>454109</v>
      </c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</row>
    <row r="65" spans="2:240" s="5" customFormat="1" ht="17.100000000000001" customHeight="1" x14ac:dyDescent="0.2">
      <c r="B65" s="78"/>
      <c r="C65" s="30"/>
      <c r="D65" s="30"/>
      <c r="E65" s="289"/>
      <c r="F65" s="293"/>
      <c r="G65" s="293"/>
      <c r="H65" s="293"/>
      <c r="I65" s="293"/>
      <c r="J65" s="292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</row>
    <row r="66" spans="2:240" s="5" customFormat="1" ht="17.100000000000001" customHeight="1" x14ac:dyDescent="0.2">
      <c r="B66" s="78" t="s">
        <v>176</v>
      </c>
      <c r="C66" s="30"/>
      <c r="D66" s="30"/>
      <c r="E66" s="289">
        <v>70761</v>
      </c>
      <c r="F66" s="289">
        <v>221372</v>
      </c>
      <c r="G66" s="289">
        <v>154911</v>
      </c>
      <c r="H66" s="289">
        <v>0</v>
      </c>
      <c r="I66" s="289">
        <v>0</v>
      </c>
      <c r="J66" s="292">
        <v>447044</v>
      </c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</row>
    <row r="67" spans="2:240" s="5" customFormat="1" ht="17.100000000000001" customHeight="1" x14ac:dyDescent="0.2">
      <c r="B67" s="78"/>
      <c r="C67" s="79" t="s">
        <v>177</v>
      </c>
      <c r="D67" s="79"/>
      <c r="E67" s="289">
        <v>70740</v>
      </c>
      <c r="F67" s="289">
        <v>220135</v>
      </c>
      <c r="G67" s="289">
        <v>58098</v>
      </c>
      <c r="H67" s="289">
        <v>0</v>
      </c>
      <c r="I67" s="289">
        <v>0</v>
      </c>
      <c r="J67" s="292">
        <v>348973</v>
      </c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</row>
    <row r="68" spans="2:240" s="5" customFormat="1" ht="17.100000000000001" customHeight="1" x14ac:dyDescent="0.2">
      <c r="B68" s="78"/>
      <c r="C68" s="79"/>
      <c r="D68" s="79" t="s">
        <v>178</v>
      </c>
      <c r="E68" s="289">
        <v>65993</v>
      </c>
      <c r="F68" s="289">
        <v>137725</v>
      </c>
      <c r="G68" s="289">
        <v>0</v>
      </c>
      <c r="H68" s="289">
        <v>0</v>
      </c>
      <c r="I68" s="289">
        <v>0</v>
      </c>
      <c r="J68" s="292">
        <v>203718</v>
      </c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</row>
    <row r="69" spans="2:240" s="5" customFormat="1" ht="17.100000000000001" customHeight="1" x14ac:dyDescent="0.2">
      <c r="B69" s="78"/>
      <c r="C69" s="79"/>
      <c r="D69" s="79" t="s">
        <v>179</v>
      </c>
      <c r="E69" s="289">
        <v>0</v>
      </c>
      <c r="F69" s="289">
        <v>1731</v>
      </c>
      <c r="G69" s="289">
        <v>13460</v>
      </c>
      <c r="H69" s="289">
        <v>0</v>
      </c>
      <c r="I69" s="289">
        <v>0</v>
      </c>
      <c r="J69" s="292">
        <v>15191</v>
      </c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</row>
    <row r="70" spans="2:240" s="5" customFormat="1" ht="17.100000000000001" customHeight="1" x14ac:dyDescent="0.2">
      <c r="B70" s="78"/>
      <c r="C70" s="79"/>
      <c r="D70" s="79" t="s">
        <v>180</v>
      </c>
      <c r="E70" s="289">
        <v>4747</v>
      </c>
      <c r="F70" s="289">
        <v>9954</v>
      </c>
      <c r="G70" s="289">
        <v>2456</v>
      </c>
      <c r="H70" s="289">
        <v>0</v>
      </c>
      <c r="I70" s="289">
        <v>0</v>
      </c>
      <c r="J70" s="292">
        <v>17157</v>
      </c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</row>
    <row r="71" spans="2:240" s="5" customFormat="1" ht="17.100000000000001" customHeight="1" x14ac:dyDescent="0.2">
      <c r="B71" s="78"/>
      <c r="C71" s="79"/>
      <c r="D71" s="79" t="s">
        <v>181</v>
      </c>
      <c r="E71" s="289">
        <v>0</v>
      </c>
      <c r="F71" s="289">
        <v>0</v>
      </c>
      <c r="G71" s="289">
        <v>18014</v>
      </c>
      <c r="H71" s="289">
        <v>0</v>
      </c>
      <c r="I71" s="289">
        <v>0</v>
      </c>
      <c r="J71" s="292">
        <v>18014</v>
      </c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</row>
    <row r="72" spans="2:240" s="5" customFormat="1" ht="17.100000000000001" customHeight="1" x14ac:dyDescent="0.2">
      <c r="B72" s="78"/>
      <c r="C72" s="79"/>
      <c r="D72" s="79" t="s">
        <v>182</v>
      </c>
      <c r="E72" s="289">
        <v>0</v>
      </c>
      <c r="F72" s="289">
        <v>47880</v>
      </c>
      <c r="G72" s="289">
        <v>1553</v>
      </c>
      <c r="H72" s="289">
        <v>0</v>
      </c>
      <c r="I72" s="289">
        <v>0</v>
      </c>
      <c r="J72" s="292">
        <v>49433</v>
      </c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</row>
    <row r="73" spans="2:240" s="5" customFormat="1" ht="17.100000000000001" customHeight="1" x14ac:dyDescent="0.2">
      <c r="B73" s="78"/>
      <c r="C73" s="79"/>
      <c r="D73" s="79" t="s">
        <v>183</v>
      </c>
      <c r="E73" s="289">
        <v>0</v>
      </c>
      <c r="F73" s="289">
        <v>0</v>
      </c>
      <c r="G73" s="289">
        <v>0</v>
      </c>
      <c r="H73" s="289">
        <v>0</v>
      </c>
      <c r="I73" s="289">
        <v>0</v>
      </c>
      <c r="J73" s="292">
        <v>0</v>
      </c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</row>
    <row r="74" spans="2:240" s="5" customFormat="1" ht="17.100000000000001" customHeight="1" x14ac:dyDescent="0.2">
      <c r="B74" s="78"/>
      <c r="C74" s="79"/>
      <c r="D74" s="79" t="s">
        <v>184</v>
      </c>
      <c r="E74" s="289">
        <v>0</v>
      </c>
      <c r="F74" s="289">
        <v>22845</v>
      </c>
      <c r="G74" s="289">
        <v>22615</v>
      </c>
      <c r="H74" s="289">
        <v>0</v>
      </c>
      <c r="I74" s="289">
        <v>0</v>
      </c>
      <c r="J74" s="292">
        <v>45460</v>
      </c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</row>
    <row r="75" spans="2:240" s="5" customFormat="1" ht="17.100000000000001" customHeight="1" x14ac:dyDescent="0.2">
      <c r="B75" s="78"/>
      <c r="C75" s="79" t="s">
        <v>185</v>
      </c>
      <c r="D75" s="79"/>
      <c r="E75" s="289">
        <v>0</v>
      </c>
      <c r="F75" s="289">
        <v>1196</v>
      </c>
      <c r="G75" s="289">
        <v>6406</v>
      </c>
      <c r="H75" s="289">
        <v>0</v>
      </c>
      <c r="I75" s="289">
        <v>0</v>
      </c>
      <c r="J75" s="292">
        <v>7602</v>
      </c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</row>
    <row r="76" spans="2:240" s="5" customFormat="1" ht="17.100000000000001" customHeight="1" x14ac:dyDescent="0.2">
      <c r="B76" s="78"/>
      <c r="C76" s="79" t="s">
        <v>186</v>
      </c>
      <c r="D76" s="79"/>
      <c r="E76" s="289">
        <v>0</v>
      </c>
      <c r="F76" s="289">
        <v>41</v>
      </c>
      <c r="G76" s="289">
        <v>46789</v>
      </c>
      <c r="H76" s="289">
        <v>0</v>
      </c>
      <c r="I76" s="289">
        <v>0</v>
      </c>
      <c r="J76" s="292">
        <v>46830</v>
      </c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2:240" s="5" customFormat="1" ht="17.100000000000001" customHeight="1" x14ac:dyDescent="0.2">
      <c r="B77" s="78"/>
      <c r="C77" s="79"/>
      <c r="D77" s="79" t="s">
        <v>187</v>
      </c>
      <c r="E77" s="289">
        <v>0</v>
      </c>
      <c r="F77" s="289">
        <v>0</v>
      </c>
      <c r="G77" s="289">
        <v>2257</v>
      </c>
      <c r="H77" s="289">
        <v>0</v>
      </c>
      <c r="I77" s="289">
        <v>0</v>
      </c>
      <c r="J77" s="292">
        <v>2257</v>
      </c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</row>
    <row r="78" spans="2:240" s="5" customFormat="1" ht="17.100000000000001" customHeight="1" x14ac:dyDescent="0.2">
      <c r="B78" s="78"/>
      <c r="C78" s="79"/>
      <c r="D78" s="79" t="s">
        <v>188</v>
      </c>
      <c r="E78" s="289">
        <v>0</v>
      </c>
      <c r="F78" s="289">
        <v>41</v>
      </c>
      <c r="G78" s="289">
        <v>44532</v>
      </c>
      <c r="H78" s="289">
        <v>0</v>
      </c>
      <c r="I78" s="289">
        <v>0</v>
      </c>
      <c r="J78" s="292">
        <v>44573</v>
      </c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2:240" s="5" customFormat="1" ht="17.100000000000001" customHeight="1" x14ac:dyDescent="0.2">
      <c r="B79" s="78"/>
      <c r="C79" s="79" t="s">
        <v>189</v>
      </c>
      <c r="D79" s="79"/>
      <c r="E79" s="289">
        <v>21</v>
      </c>
      <c r="F79" s="289">
        <v>0</v>
      </c>
      <c r="G79" s="289">
        <v>40361</v>
      </c>
      <c r="H79" s="289">
        <v>0</v>
      </c>
      <c r="I79" s="289">
        <v>0</v>
      </c>
      <c r="J79" s="292">
        <v>40382</v>
      </c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2:240" s="5" customFormat="1" ht="17.100000000000001" customHeight="1" x14ac:dyDescent="0.2">
      <c r="B80" s="78"/>
      <c r="C80" s="79"/>
      <c r="D80" s="79" t="s">
        <v>190</v>
      </c>
      <c r="E80" s="289">
        <v>21</v>
      </c>
      <c r="F80" s="289">
        <v>0</v>
      </c>
      <c r="G80" s="289">
        <v>6167</v>
      </c>
      <c r="H80" s="289">
        <v>0</v>
      </c>
      <c r="I80" s="289">
        <v>0</v>
      </c>
      <c r="J80" s="292">
        <v>6188</v>
      </c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</row>
    <row r="81" spans="2:253" s="5" customFormat="1" ht="17.100000000000001" customHeight="1" x14ac:dyDescent="0.2">
      <c r="B81" s="78"/>
      <c r="C81" s="79"/>
      <c r="D81" s="79" t="s">
        <v>191</v>
      </c>
      <c r="E81" s="289">
        <v>0</v>
      </c>
      <c r="F81" s="289">
        <v>0</v>
      </c>
      <c r="G81" s="289">
        <v>34194</v>
      </c>
      <c r="H81" s="289">
        <v>0</v>
      </c>
      <c r="I81" s="289">
        <v>0</v>
      </c>
      <c r="J81" s="292">
        <v>34194</v>
      </c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</row>
    <row r="82" spans="2:253" s="5" customFormat="1" ht="17.100000000000001" customHeight="1" x14ac:dyDescent="0.2">
      <c r="B82" s="78"/>
      <c r="C82" s="79" t="s">
        <v>192</v>
      </c>
      <c r="D82" s="79"/>
      <c r="E82" s="289">
        <v>0</v>
      </c>
      <c r="F82" s="289">
        <v>0</v>
      </c>
      <c r="G82" s="289">
        <v>3257</v>
      </c>
      <c r="H82" s="289">
        <v>0</v>
      </c>
      <c r="I82" s="289">
        <v>0</v>
      </c>
      <c r="J82" s="292">
        <v>3257</v>
      </c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</row>
    <row r="83" spans="2:253" s="5" customFormat="1" ht="15.75" customHeight="1" x14ac:dyDescent="0.2">
      <c r="B83" s="78" t="s">
        <v>24</v>
      </c>
      <c r="C83" s="79"/>
      <c r="D83" s="79"/>
      <c r="E83" s="289">
        <v>119</v>
      </c>
      <c r="F83" s="289">
        <v>0</v>
      </c>
      <c r="G83" s="289">
        <v>1837</v>
      </c>
      <c r="H83" s="289">
        <v>0</v>
      </c>
      <c r="I83" s="289">
        <v>0</v>
      </c>
      <c r="J83" s="292">
        <v>1956</v>
      </c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</row>
    <row r="84" spans="2:253" s="5" customFormat="1" ht="17.100000000000001" customHeight="1" x14ac:dyDescent="0.2">
      <c r="B84" s="78"/>
      <c r="C84" s="79" t="s">
        <v>193</v>
      </c>
      <c r="D84" s="79"/>
      <c r="E84" s="289">
        <v>0</v>
      </c>
      <c r="F84" s="289">
        <v>0</v>
      </c>
      <c r="G84" s="289">
        <v>0</v>
      </c>
      <c r="H84" s="289">
        <v>0</v>
      </c>
      <c r="I84" s="289">
        <v>0</v>
      </c>
      <c r="J84" s="292">
        <v>0</v>
      </c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</row>
    <row r="85" spans="2:253" x14ac:dyDescent="0.2">
      <c r="B85" s="78"/>
      <c r="C85" s="79" t="s">
        <v>194</v>
      </c>
      <c r="D85" s="79"/>
      <c r="E85" s="289">
        <v>0</v>
      </c>
      <c r="F85" s="289">
        <v>0</v>
      </c>
      <c r="G85" s="289">
        <v>0</v>
      </c>
      <c r="H85" s="289">
        <v>0</v>
      </c>
      <c r="I85" s="289">
        <v>0</v>
      </c>
      <c r="J85" s="292">
        <v>0</v>
      </c>
    </row>
    <row r="86" spans="2:253" x14ac:dyDescent="0.2">
      <c r="B86" s="78"/>
      <c r="C86" s="79" t="s">
        <v>195</v>
      </c>
      <c r="D86" s="79"/>
      <c r="E86" s="289">
        <v>119</v>
      </c>
      <c r="F86" s="289">
        <v>0</v>
      </c>
      <c r="G86" s="289">
        <v>1465</v>
      </c>
      <c r="H86" s="289">
        <v>0</v>
      </c>
      <c r="I86" s="289">
        <v>0</v>
      </c>
      <c r="J86" s="292">
        <v>1584</v>
      </c>
    </row>
    <row r="87" spans="2:253" x14ac:dyDescent="0.2">
      <c r="B87" s="78"/>
      <c r="C87" s="79" t="s">
        <v>196</v>
      </c>
      <c r="D87" s="79"/>
      <c r="E87" s="289">
        <v>0</v>
      </c>
      <c r="F87" s="289">
        <v>0</v>
      </c>
      <c r="G87" s="289">
        <v>372</v>
      </c>
      <c r="H87" s="289">
        <v>0</v>
      </c>
      <c r="I87" s="289">
        <v>0</v>
      </c>
      <c r="J87" s="292">
        <v>372</v>
      </c>
    </row>
    <row r="88" spans="2:253" x14ac:dyDescent="0.2">
      <c r="B88" s="78" t="s">
        <v>25</v>
      </c>
      <c r="C88" s="30"/>
      <c r="D88" s="30"/>
      <c r="E88" s="289">
        <v>0</v>
      </c>
      <c r="F88" s="289">
        <v>0</v>
      </c>
      <c r="G88" s="289">
        <v>5109</v>
      </c>
      <c r="H88" s="289">
        <v>0</v>
      </c>
      <c r="I88" s="289">
        <v>0</v>
      </c>
      <c r="J88" s="292">
        <v>5109</v>
      </c>
    </row>
    <row r="89" spans="2:253" ht="18" thickBot="1" x14ac:dyDescent="0.25">
      <c r="B89" s="29"/>
      <c r="C89" s="31"/>
      <c r="D89" s="80"/>
      <c r="E89" s="290"/>
      <c r="F89" s="291"/>
      <c r="G89" s="291"/>
      <c r="H89" s="291"/>
      <c r="I89" s="291"/>
      <c r="J89" s="294"/>
    </row>
    <row r="90" spans="2:253" s="16" customFormat="1" x14ac:dyDescent="0.2">
      <c r="B90" s="19"/>
      <c r="C90" s="19"/>
      <c r="D90" s="19"/>
      <c r="E90" s="19"/>
      <c r="F90" s="19"/>
      <c r="G90" s="19"/>
      <c r="H90" s="19"/>
      <c r="I90" s="19"/>
      <c r="J90" s="19"/>
    </row>
    <row r="91" spans="2:253" s="16" customFormat="1" x14ac:dyDescent="0.2"/>
  </sheetData>
  <mergeCells count="21">
    <mergeCell ref="J62:J63"/>
    <mergeCell ref="B62:D63"/>
    <mergeCell ref="E62:E63"/>
    <mergeCell ref="F62:F63"/>
    <mergeCell ref="G62:G63"/>
    <mergeCell ref="H62:H63"/>
    <mergeCell ref="I62:I63"/>
    <mergeCell ref="J2:J3"/>
    <mergeCell ref="B32:D33"/>
    <mergeCell ref="E32:E33"/>
    <mergeCell ref="F32:F33"/>
    <mergeCell ref="G32:G33"/>
    <mergeCell ref="H32:H33"/>
    <mergeCell ref="I32:I33"/>
    <mergeCell ref="J32:J33"/>
    <mergeCell ref="B2:D3"/>
    <mergeCell ref="E2:E3"/>
    <mergeCell ref="F2:F3"/>
    <mergeCell ref="G2:G3"/>
    <mergeCell ref="H2:H3"/>
    <mergeCell ref="I2:I3"/>
  </mergeCells>
  <phoneticPr fontId="4"/>
  <pageMargins left="0.35433070866141736" right="0.35433070866141736" top="0.78740157480314965" bottom="0.39370078740157483" header="0.39370078740157483" footer="0.39370078740157483"/>
  <pageSetup paperSize="9" scale="55" firstPageNumber="34" orientation="portrait" useFirstPageNumber="1" horizontalDpi="300" verticalDpi="300" r:id="rId1"/>
  <headerFooter alignWithMargins="0">
    <oddFooter>&amp;C&amp;19&amp;P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IS90"/>
  <sheetViews>
    <sheetView zoomScale="80" zoomScaleNormal="80" workbookViewId="0">
      <selection activeCell="G71" sqref="G71"/>
    </sheetView>
  </sheetViews>
  <sheetFormatPr defaultColWidth="10.69921875" defaultRowHeight="17.25" x14ac:dyDescent="0.2"/>
  <cols>
    <col min="1" max="1" width="1.59765625" customWidth="1"/>
    <col min="2" max="3" width="2.69921875" customWidth="1"/>
    <col min="4" max="4" width="17.69921875" customWidth="1"/>
    <col min="5" max="10" width="17.296875" customWidth="1"/>
    <col min="11" max="11" width="1.19921875" customWidth="1"/>
    <col min="12" max="12" width="2.69921875" customWidth="1"/>
    <col min="13" max="13" width="17.69921875" customWidth="1"/>
    <col min="14" max="17" width="11.69921875" customWidth="1"/>
    <col min="19" max="19" width="8.69921875" customWidth="1"/>
    <col min="20" max="20" width="11.69921875" customWidth="1"/>
    <col min="21" max="22" width="8.69921875" customWidth="1"/>
    <col min="23" max="23" width="9.69921875" customWidth="1"/>
    <col min="24" max="25" width="2.69921875" customWidth="1"/>
    <col min="26" max="26" width="17.69921875" customWidth="1"/>
    <col min="27" max="30" width="11.69921875" customWidth="1"/>
    <col min="32" max="32" width="8.69921875" customWidth="1"/>
    <col min="33" max="33" width="11.69921875" customWidth="1"/>
    <col min="34" max="35" width="8.69921875" customWidth="1"/>
    <col min="36" max="36" width="9.69921875" customWidth="1"/>
    <col min="37" max="38" width="2.69921875" customWidth="1"/>
    <col min="39" max="39" width="17.69921875" customWidth="1"/>
    <col min="40" max="43" width="11.69921875" customWidth="1"/>
    <col min="45" max="45" width="8.69921875" customWidth="1"/>
    <col min="46" max="46" width="11.69921875" customWidth="1"/>
    <col min="47" max="48" width="8.69921875" customWidth="1"/>
    <col min="49" max="49" width="9.69921875" customWidth="1"/>
    <col min="50" max="51" width="2.69921875" customWidth="1"/>
    <col min="52" max="52" width="17.69921875" customWidth="1"/>
    <col min="53" max="56" width="11.69921875" customWidth="1"/>
    <col min="58" max="58" width="8.69921875" customWidth="1"/>
    <col min="59" max="59" width="11.69921875" customWidth="1"/>
    <col min="60" max="61" width="8.69921875" customWidth="1"/>
    <col min="62" max="62" width="9.69921875" customWidth="1"/>
    <col min="63" max="64" width="2.69921875" customWidth="1"/>
    <col min="65" max="65" width="17.69921875" customWidth="1"/>
    <col min="66" max="69" width="11.69921875" customWidth="1"/>
    <col min="71" max="71" width="8.69921875" customWidth="1"/>
    <col min="72" max="72" width="11.69921875" customWidth="1"/>
    <col min="73" max="74" width="8.69921875" customWidth="1"/>
    <col min="75" max="75" width="9.69921875" customWidth="1"/>
    <col min="76" max="77" width="2.69921875" customWidth="1"/>
    <col min="78" max="78" width="17.69921875" customWidth="1"/>
    <col min="79" max="82" width="11.69921875" customWidth="1"/>
    <col min="84" max="84" width="8.69921875" customWidth="1"/>
    <col min="85" max="85" width="11.69921875" customWidth="1"/>
    <col min="86" max="87" width="8.69921875" customWidth="1"/>
    <col min="88" max="88" width="9.69921875" customWidth="1"/>
    <col min="89" max="90" width="2.69921875" customWidth="1"/>
    <col min="91" max="91" width="17.69921875" customWidth="1"/>
    <col min="92" max="95" width="11.69921875" customWidth="1"/>
    <col min="97" max="97" width="8.69921875" customWidth="1"/>
    <col min="98" max="98" width="11.69921875" customWidth="1"/>
    <col min="99" max="100" width="8.69921875" customWidth="1"/>
    <col min="101" max="101" width="9.69921875" customWidth="1"/>
    <col min="102" max="103" width="2.69921875" customWidth="1"/>
    <col min="104" max="104" width="17.69921875" customWidth="1"/>
    <col min="105" max="108" width="11.69921875" customWidth="1"/>
    <col min="110" max="110" width="8.69921875" customWidth="1"/>
    <col min="111" max="111" width="11.69921875" customWidth="1"/>
    <col min="112" max="112" width="10.19921875" customWidth="1"/>
    <col min="113" max="113" width="8.69921875" customWidth="1"/>
    <col min="114" max="114" width="9.69921875" customWidth="1"/>
  </cols>
  <sheetData>
    <row r="1" spans="2:240" s="5" customFormat="1" ht="18" customHeight="1" thickBot="1" x14ac:dyDescent="0.25">
      <c r="B1" s="84"/>
      <c r="C1" s="87" t="s">
        <v>286</v>
      </c>
      <c r="D1" s="85"/>
      <c r="E1" s="84"/>
      <c r="F1" s="84"/>
      <c r="G1" s="84"/>
      <c r="H1" s="84"/>
      <c r="I1" s="84"/>
      <c r="J1" s="77" t="s">
        <v>170</v>
      </c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</row>
    <row r="2" spans="2:240" s="5" customFormat="1" ht="17.100000000000001" customHeight="1" x14ac:dyDescent="0.2">
      <c r="B2" s="657" t="s">
        <v>171</v>
      </c>
      <c r="C2" s="595"/>
      <c r="D2" s="658"/>
      <c r="E2" s="662" t="s">
        <v>86</v>
      </c>
      <c r="F2" s="664" t="s">
        <v>172</v>
      </c>
      <c r="G2" s="664" t="s">
        <v>173</v>
      </c>
      <c r="H2" s="662" t="s">
        <v>89</v>
      </c>
      <c r="I2" s="666" t="s">
        <v>174</v>
      </c>
      <c r="J2" s="655" t="s">
        <v>85</v>
      </c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</row>
    <row r="3" spans="2:240" s="5" customFormat="1" ht="17.100000000000001" customHeight="1" x14ac:dyDescent="0.2">
      <c r="B3" s="659"/>
      <c r="C3" s="660"/>
      <c r="D3" s="661"/>
      <c r="E3" s="663"/>
      <c r="F3" s="665"/>
      <c r="G3" s="665"/>
      <c r="H3" s="663"/>
      <c r="I3" s="663"/>
      <c r="J3" s="65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</row>
    <row r="4" spans="2:240" s="5" customFormat="1" ht="17.100000000000001" customHeight="1" x14ac:dyDescent="0.2">
      <c r="B4" s="78" t="s">
        <v>175</v>
      </c>
      <c r="C4" s="30"/>
      <c r="D4" s="30"/>
      <c r="E4" s="289">
        <v>5125015</v>
      </c>
      <c r="F4" s="289">
        <v>34160352</v>
      </c>
      <c r="G4" s="289">
        <v>852316</v>
      </c>
      <c r="H4" s="289">
        <v>302100</v>
      </c>
      <c r="I4" s="289">
        <v>0</v>
      </c>
      <c r="J4" s="292">
        <v>40439783</v>
      </c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</row>
    <row r="5" spans="2:240" s="5" customFormat="1" ht="17.100000000000001" customHeight="1" x14ac:dyDescent="0.2">
      <c r="B5" s="78"/>
      <c r="C5" s="30"/>
      <c r="D5" s="30"/>
      <c r="E5" s="289"/>
      <c r="F5" s="293"/>
      <c r="G5" s="293"/>
      <c r="H5" s="293"/>
      <c r="I5" s="293"/>
      <c r="J5" s="292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</row>
    <row r="6" spans="2:240" s="5" customFormat="1" ht="17.100000000000001" customHeight="1" x14ac:dyDescent="0.2">
      <c r="B6" s="78" t="s">
        <v>176</v>
      </c>
      <c r="C6" s="30"/>
      <c r="D6" s="30"/>
      <c r="E6" s="289">
        <v>4857960</v>
      </c>
      <c r="F6" s="289">
        <v>32387960</v>
      </c>
      <c r="G6" s="289">
        <v>593986</v>
      </c>
      <c r="H6" s="289">
        <v>0</v>
      </c>
      <c r="I6" s="289">
        <v>0</v>
      </c>
      <c r="J6" s="292">
        <v>37839906</v>
      </c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</row>
    <row r="7" spans="2:240" s="5" customFormat="1" ht="17.100000000000001" customHeight="1" x14ac:dyDescent="0.2">
      <c r="B7" s="78"/>
      <c r="C7" s="79" t="s">
        <v>177</v>
      </c>
      <c r="D7" s="79"/>
      <c r="E7" s="289">
        <v>4543000</v>
      </c>
      <c r="F7" s="289">
        <v>30371066</v>
      </c>
      <c r="G7" s="289">
        <v>233157</v>
      </c>
      <c r="H7" s="289">
        <v>0</v>
      </c>
      <c r="I7" s="289">
        <v>0</v>
      </c>
      <c r="J7" s="292">
        <v>35147223</v>
      </c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</row>
    <row r="8" spans="2:240" s="5" customFormat="1" ht="17.100000000000001" customHeight="1" x14ac:dyDescent="0.2">
      <c r="B8" s="78"/>
      <c r="C8" s="79"/>
      <c r="D8" s="79" t="s">
        <v>178</v>
      </c>
      <c r="E8" s="289">
        <v>4041723</v>
      </c>
      <c r="F8" s="289">
        <v>18880687</v>
      </c>
      <c r="G8" s="289">
        <v>0</v>
      </c>
      <c r="H8" s="289">
        <v>0</v>
      </c>
      <c r="I8" s="289">
        <v>0</v>
      </c>
      <c r="J8" s="292">
        <v>22922410</v>
      </c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</row>
    <row r="9" spans="2:240" s="5" customFormat="1" ht="17.100000000000001" customHeight="1" x14ac:dyDescent="0.2">
      <c r="B9" s="78"/>
      <c r="C9" s="79"/>
      <c r="D9" s="79" t="s">
        <v>179</v>
      </c>
      <c r="E9" s="289">
        <v>66336</v>
      </c>
      <c r="F9" s="289">
        <v>268002</v>
      </c>
      <c r="G9" s="289">
        <v>1085</v>
      </c>
      <c r="H9" s="289">
        <v>0</v>
      </c>
      <c r="I9" s="289">
        <v>0</v>
      </c>
      <c r="J9" s="292">
        <v>335423</v>
      </c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</row>
    <row r="10" spans="2:240" s="5" customFormat="1" ht="17.100000000000001" customHeight="1" x14ac:dyDescent="0.2">
      <c r="B10" s="78"/>
      <c r="C10" s="79"/>
      <c r="D10" s="79" t="s">
        <v>180</v>
      </c>
      <c r="E10" s="289">
        <v>206561</v>
      </c>
      <c r="F10" s="289">
        <v>965266</v>
      </c>
      <c r="G10" s="289">
        <v>3513</v>
      </c>
      <c r="H10" s="289">
        <v>0</v>
      </c>
      <c r="I10" s="289">
        <v>0</v>
      </c>
      <c r="J10" s="292">
        <v>1175340</v>
      </c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</row>
    <row r="11" spans="2:240" s="5" customFormat="1" ht="17.100000000000001" customHeight="1" x14ac:dyDescent="0.2">
      <c r="B11" s="78"/>
      <c r="C11" s="79"/>
      <c r="D11" s="79" t="s">
        <v>181</v>
      </c>
      <c r="E11" s="289">
        <v>228380</v>
      </c>
      <c r="F11" s="289">
        <v>1820356</v>
      </c>
      <c r="G11" s="289">
        <v>184905</v>
      </c>
      <c r="H11" s="289">
        <v>0</v>
      </c>
      <c r="I11" s="289">
        <v>0</v>
      </c>
      <c r="J11" s="292">
        <v>2233641</v>
      </c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</row>
    <row r="12" spans="2:240" s="5" customFormat="1" ht="17.100000000000001" customHeight="1" x14ac:dyDescent="0.2">
      <c r="B12" s="78"/>
      <c r="C12" s="79"/>
      <c r="D12" s="79" t="s">
        <v>182</v>
      </c>
      <c r="E12" s="289">
        <v>0</v>
      </c>
      <c r="F12" s="289">
        <v>5514333</v>
      </c>
      <c r="G12" s="289">
        <v>29977</v>
      </c>
      <c r="H12" s="289">
        <v>0</v>
      </c>
      <c r="I12" s="289">
        <v>0</v>
      </c>
      <c r="J12" s="292">
        <v>5544310</v>
      </c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</row>
    <row r="13" spans="2:240" s="5" customFormat="1" ht="17.100000000000001" customHeight="1" x14ac:dyDescent="0.2">
      <c r="B13" s="78"/>
      <c r="C13" s="79"/>
      <c r="D13" s="79" t="s">
        <v>183</v>
      </c>
      <c r="E13" s="289">
        <v>0</v>
      </c>
      <c r="F13" s="289">
        <v>0</v>
      </c>
      <c r="G13" s="289">
        <v>0</v>
      </c>
      <c r="H13" s="289">
        <v>0</v>
      </c>
      <c r="I13" s="289">
        <v>0</v>
      </c>
      <c r="J13" s="292">
        <v>0</v>
      </c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</row>
    <row r="14" spans="2:240" s="5" customFormat="1" ht="17.100000000000001" customHeight="1" x14ac:dyDescent="0.2">
      <c r="B14" s="78"/>
      <c r="C14" s="79"/>
      <c r="D14" s="79" t="s">
        <v>184</v>
      </c>
      <c r="E14" s="289">
        <v>0</v>
      </c>
      <c r="F14" s="289">
        <v>2922422</v>
      </c>
      <c r="G14" s="289">
        <v>13677</v>
      </c>
      <c r="H14" s="289">
        <v>0</v>
      </c>
      <c r="I14" s="289">
        <v>0</v>
      </c>
      <c r="J14" s="292">
        <v>2936099</v>
      </c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</row>
    <row r="15" spans="2:240" s="5" customFormat="1" ht="17.100000000000001" customHeight="1" x14ac:dyDescent="0.2">
      <c r="B15" s="78"/>
      <c r="C15" s="79" t="s">
        <v>185</v>
      </c>
      <c r="D15" s="79"/>
      <c r="E15" s="289">
        <v>45270</v>
      </c>
      <c r="F15" s="289">
        <v>470163</v>
      </c>
      <c r="G15" s="289">
        <v>40776</v>
      </c>
      <c r="H15" s="289">
        <v>0</v>
      </c>
      <c r="I15" s="289">
        <v>0</v>
      </c>
      <c r="J15" s="292">
        <v>556209</v>
      </c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</row>
    <row r="16" spans="2:240" s="5" customFormat="1" ht="17.100000000000001" customHeight="1" x14ac:dyDescent="0.2">
      <c r="B16" s="78"/>
      <c r="C16" s="79" t="s">
        <v>186</v>
      </c>
      <c r="D16" s="79"/>
      <c r="E16" s="289">
        <v>0</v>
      </c>
      <c r="F16" s="289">
        <v>813244</v>
      </c>
      <c r="G16" s="289">
        <v>155702</v>
      </c>
      <c r="H16" s="289">
        <v>0</v>
      </c>
      <c r="I16" s="289">
        <v>0</v>
      </c>
      <c r="J16" s="292">
        <v>968946</v>
      </c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</row>
    <row r="17" spans="2:253" s="5" customFormat="1" ht="17.100000000000001" customHeight="1" x14ac:dyDescent="0.2">
      <c r="B17" s="78"/>
      <c r="C17" s="79"/>
      <c r="D17" s="79" t="s">
        <v>187</v>
      </c>
      <c r="E17" s="289">
        <v>0</v>
      </c>
      <c r="F17" s="289">
        <v>201092</v>
      </c>
      <c r="G17" s="289">
        <v>30512</v>
      </c>
      <c r="H17" s="289">
        <v>0</v>
      </c>
      <c r="I17" s="289">
        <v>0</v>
      </c>
      <c r="J17" s="292">
        <v>231604</v>
      </c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</row>
    <row r="18" spans="2:253" s="5" customFormat="1" ht="17.100000000000001" customHeight="1" x14ac:dyDescent="0.2">
      <c r="B18" s="78"/>
      <c r="C18" s="79"/>
      <c r="D18" s="79" t="s">
        <v>188</v>
      </c>
      <c r="E18" s="289">
        <v>0</v>
      </c>
      <c r="F18" s="289">
        <v>612152</v>
      </c>
      <c r="G18" s="289">
        <v>125190</v>
      </c>
      <c r="H18" s="289">
        <v>0</v>
      </c>
      <c r="I18" s="289">
        <v>0</v>
      </c>
      <c r="J18" s="292">
        <v>737342</v>
      </c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</row>
    <row r="19" spans="2:253" s="5" customFormat="1" ht="17.100000000000001" customHeight="1" x14ac:dyDescent="0.2">
      <c r="B19" s="78"/>
      <c r="C19" s="79" t="s">
        <v>189</v>
      </c>
      <c r="D19" s="79"/>
      <c r="E19" s="289">
        <v>269690</v>
      </c>
      <c r="F19" s="289">
        <v>711782</v>
      </c>
      <c r="G19" s="289">
        <v>137858</v>
      </c>
      <c r="H19" s="289">
        <v>0</v>
      </c>
      <c r="I19" s="289">
        <v>0</v>
      </c>
      <c r="J19" s="292">
        <v>1119330</v>
      </c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</row>
    <row r="20" spans="2:253" s="5" customFormat="1" ht="17.100000000000001" customHeight="1" x14ac:dyDescent="0.2">
      <c r="B20" s="78"/>
      <c r="C20" s="79"/>
      <c r="D20" s="79" t="s">
        <v>190</v>
      </c>
      <c r="E20" s="289">
        <v>269690</v>
      </c>
      <c r="F20" s="289">
        <v>188542</v>
      </c>
      <c r="G20" s="289">
        <v>0</v>
      </c>
      <c r="H20" s="289">
        <v>0</v>
      </c>
      <c r="I20" s="289">
        <v>0</v>
      </c>
      <c r="J20" s="292">
        <v>458232</v>
      </c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</row>
    <row r="21" spans="2:253" s="5" customFormat="1" ht="17.100000000000001" customHeight="1" x14ac:dyDescent="0.2">
      <c r="B21" s="78"/>
      <c r="C21" s="79"/>
      <c r="D21" s="79" t="s">
        <v>191</v>
      </c>
      <c r="E21" s="289">
        <v>0</v>
      </c>
      <c r="F21" s="289">
        <v>523240</v>
      </c>
      <c r="G21" s="289">
        <v>137858</v>
      </c>
      <c r="H21" s="289">
        <v>0</v>
      </c>
      <c r="I21" s="289">
        <v>0</v>
      </c>
      <c r="J21" s="292">
        <v>661098</v>
      </c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</row>
    <row r="22" spans="2:253" s="5" customFormat="1" ht="17.100000000000001" customHeight="1" x14ac:dyDescent="0.2">
      <c r="B22" s="78"/>
      <c r="C22" s="79" t="s">
        <v>192</v>
      </c>
      <c r="D22" s="79"/>
      <c r="E22" s="289">
        <v>0</v>
      </c>
      <c r="F22" s="289">
        <v>21705</v>
      </c>
      <c r="G22" s="289">
        <v>26493</v>
      </c>
      <c r="H22" s="289">
        <v>0</v>
      </c>
      <c r="I22" s="289">
        <v>0</v>
      </c>
      <c r="J22" s="292">
        <v>48198</v>
      </c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</row>
    <row r="23" spans="2:253" s="5" customFormat="1" ht="15.75" customHeight="1" x14ac:dyDescent="0.2">
      <c r="B23" s="78" t="s">
        <v>24</v>
      </c>
      <c r="C23" s="79"/>
      <c r="D23" s="79"/>
      <c r="E23" s="289">
        <v>267055</v>
      </c>
      <c r="F23" s="289">
        <v>1243674</v>
      </c>
      <c r="G23" s="289">
        <v>110963</v>
      </c>
      <c r="H23" s="289">
        <v>302100</v>
      </c>
      <c r="I23" s="289">
        <v>0</v>
      </c>
      <c r="J23" s="292">
        <v>1923792</v>
      </c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2:253" s="5" customFormat="1" ht="17.100000000000001" customHeight="1" x14ac:dyDescent="0.2">
      <c r="B24" s="78"/>
      <c r="C24" s="79" t="s">
        <v>193</v>
      </c>
      <c r="D24" s="79"/>
      <c r="E24" s="289">
        <v>0</v>
      </c>
      <c r="F24" s="289">
        <v>53175</v>
      </c>
      <c r="G24" s="289">
        <v>0</v>
      </c>
      <c r="H24" s="289">
        <v>0</v>
      </c>
      <c r="I24" s="289">
        <v>0</v>
      </c>
      <c r="J24" s="292">
        <v>53175</v>
      </c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2:253" x14ac:dyDescent="0.2">
      <c r="B25" s="78"/>
      <c r="C25" s="79" t="s">
        <v>194</v>
      </c>
      <c r="D25" s="79"/>
      <c r="E25" s="289">
        <v>253734</v>
      </c>
      <c r="F25" s="289">
        <v>883842</v>
      </c>
      <c r="G25" s="289">
        <v>93079</v>
      </c>
      <c r="H25" s="289">
        <v>302100</v>
      </c>
      <c r="I25" s="289">
        <v>0</v>
      </c>
      <c r="J25" s="292">
        <v>1532755</v>
      </c>
    </row>
    <row r="26" spans="2:253" x14ac:dyDescent="0.2">
      <c r="B26" s="78"/>
      <c r="C26" s="79" t="s">
        <v>195</v>
      </c>
      <c r="D26" s="79"/>
      <c r="E26" s="289">
        <v>13321</v>
      </c>
      <c r="F26" s="289">
        <v>298240</v>
      </c>
      <c r="G26" s="289">
        <v>15047</v>
      </c>
      <c r="H26" s="289">
        <v>0</v>
      </c>
      <c r="I26" s="289">
        <v>0</v>
      </c>
      <c r="J26" s="292">
        <v>326608</v>
      </c>
    </row>
    <row r="27" spans="2:253" x14ac:dyDescent="0.2">
      <c r="B27" s="78"/>
      <c r="C27" s="79" t="s">
        <v>196</v>
      </c>
      <c r="D27" s="79"/>
      <c r="E27" s="289">
        <v>0</v>
      </c>
      <c r="F27" s="289">
        <v>8417</v>
      </c>
      <c r="G27" s="289">
        <v>2837</v>
      </c>
      <c r="H27" s="289">
        <v>0</v>
      </c>
      <c r="I27" s="289">
        <v>0</v>
      </c>
      <c r="J27" s="292">
        <v>11254</v>
      </c>
    </row>
    <row r="28" spans="2:253" x14ac:dyDescent="0.2">
      <c r="B28" s="78" t="s">
        <v>25</v>
      </c>
      <c r="C28" s="30"/>
      <c r="D28" s="30"/>
      <c r="E28" s="289">
        <v>0</v>
      </c>
      <c r="F28" s="289">
        <v>528718</v>
      </c>
      <c r="G28" s="289">
        <v>147367</v>
      </c>
      <c r="H28" s="289">
        <v>0</v>
      </c>
      <c r="I28" s="289">
        <v>0</v>
      </c>
      <c r="J28" s="292">
        <v>676085</v>
      </c>
    </row>
    <row r="29" spans="2:253" ht="18" thickBot="1" x14ac:dyDescent="0.25">
      <c r="B29" s="29"/>
      <c r="C29" s="31"/>
      <c r="D29" s="80"/>
      <c r="E29" s="290"/>
      <c r="F29" s="291"/>
      <c r="G29" s="291"/>
      <c r="H29" s="291"/>
      <c r="I29" s="291"/>
      <c r="J29" s="294"/>
    </row>
    <row r="30" spans="2:253" x14ac:dyDescent="0.2">
      <c r="B30" s="26"/>
      <c r="C30" s="26"/>
      <c r="D30" s="237"/>
      <c r="E30" s="237"/>
      <c r="F30" s="237"/>
      <c r="G30" s="237"/>
      <c r="H30" s="237"/>
      <c r="I30" s="237"/>
      <c r="J30" s="237"/>
    </row>
    <row r="31" spans="2:253" s="5" customFormat="1" ht="18.75" customHeight="1" thickBot="1" x14ac:dyDescent="0.25">
      <c r="B31" s="74"/>
      <c r="C31" s="87" t="s">
        <v>287</v>
      </c>
      <c r="D31" s="88"/>
      <c r="E31" s="74"/>
      <c r="F31" s="74"/>
      <c r="G31" s="74"/>
      <c r="H31" s="74"/>
      <c r="I31" s="74"/>
      <c r="J31" s="77" t="s">
        <v>201</v>
      </c>
    </row>
    <row r="32" spans="2:253" s="5" customFormat="1" ht="17.100000000000001" customHeight="1" x14ac:dyDescent="0.2">
      <c r="B32" s="657" t="s">
        <v>209</v>
      </c>
      <c r="C32" s="595"/>
      <c r="D32" s="658"/>
      <c r="E32" s="662" t="s">
        <v>86</v>
      </c>
      <c r="F32" s="664" t="s">
        <v>172</v>
      </c>
      <c r="G32" s="664" t="s">
        <v>173</v>
      </c>
      <c r="H32" s="662" t="s">
        <v>89</v>
      </c>
      <c r="I32" s="666" t="s">
        <v>174</v>
      </c>
      <c r="J32" s="655" t="s">
        <v>85</v>
      </c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</row>
    <row r="33" spans="2:240" s="5" customFormat="1" ht="17.100000000000001" customHeight="1" x14ac:dyDescent="0.2">
      <c r="B33" s="659"/>
      <c r="C33" s="660"/>
      <c r="D33" s="661"/>
      <c r="E33" s="663"/>
      <c r="F33" s="665"/>
      <c r="G33" s="665"/>
      <c r="H33" s="663"/>
      <c r="I33" s="663"/>
      <c r="J33" s="65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</row>
    <row r="34" spans="2:240" s="5" customFormat="1" ht="17.100000000000001" customHeight="1" x14ac:dyDescent="0.2">
      <c r="B34" s="78" t="s">
        <v>175</v>
      </c>
      <c r="C34" s="30"/>
      <c r="D34" s="30"/>
      <c r="E34" s="289">
        <v>392644</v>
      </c>
      <c r="F34" s="289">
        <v>91306317</v>
      </c>
      <c r="G34" s="289">
        <v>7950709</v>
      </c>
      <c r="H34" s="289">
        <v>1356500</v>
      </c>
      <c r="I34" s="289">
        <v>0</v>
      </c>
      <c r="J34" s="292">
        <v>101006170</v>
      </c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</row>
    <row r="35" spans="2:240" s="5" customFormat="1" ht="9.9499999999999993" customHeight="1" x14ac:dyDescent="0.2">
      <c r="B35" s="78"/>
      <c r="C35" s="30"/>
      <c r="D35" s="30"/>
      <c r="E35" s="289"/>
      <c r="F35" s="293"/>
      <c r="G35" s="293"/>
      <c r="H35" s="293"/>
      <c r="I35" s="293"/>
      <c r="J35" s="292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</row>
    <row r="36" spans="2:240" s="5" customFormat="1" ht="17.100000000000001" customHeight="1" x14ac:dyDescent="0.2">
      <c r="B36" s="78" t="s">
        <v>176</v>
      </c>
      <c r="C36" s="30"/>
      <c r="D36" s="30"/>
      <c r="E36" s="289">
        <v>361693</v>
      </c>
      <c r="F36" s="289">
        <v>85961087</v>
      </c>
      <c r="G36" s="289">
        <v>6826545</v>
      </c>
      <c r="H36" s="289">
        <v>0</v>
      </c>
      <c r="I36" s="289">
        <v>0</v>
      </c>
      <c r="J36" s="292">
        <v>93149325</v>
      </c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</row>
    <row r="37" spans="2:240" s="5" customFormat="1" ht="17.100000000000001" customHeight="1" x14ac:dyDescent="0.2">
      <c r="B37" s="78"/>
      <c r="C37" s="79" t="s">
        <v>177</v>
      </c>
      <c r="D37" s="79"/>
      <c r="E37" s="289">
        <v>0</v>
      </c>
      <c r="F37" s="289">
        <v>71926799</v>
      </c>
      <c r="G37" s="289">
        <v>5450167</v>
      </c>
      <c r="H37" s="289">
        <v>0</v>
      </c>
      <c r="I37" s="289">
        <v>0</v>
      </c>
      <c r="J37" s="292">
        <v>77376966</v>
      </c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</row>
    <row r="38" spans="2:240" s="5" customFormat="1" ht="17.100000000000001" customHeight="1" x14ac:dyDescent="0.2">
      <c r="B38" s="78"/>
      <c r="C38" s="79"/>
      <c r="D38" s="79" t="s">
        <v>178</v>
      </c>
      <c r="E38" s="289">
        <v>0</v>
      </c>
      <c r="F38" s="289">
        <v>43904087</v>
      </c>
      <c r="G38" s="289">
        <v>3749115</v>
      </c>
      <c r="H38" s="289">
        <v>0</v>
      </c>
      <c r="I38" s="289">
        <v>0</v>
      </c>
      <c r="J38" s="292">
        <v>47653202</v>
      </c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</row>
    <row r="39" spans="2:240" s="5" customFormat="1" ht="17.100000000000001" customHeight="1" x14ac:dyDescent="0.2">
      <c r="B39" s="78"/>
      <c r="C39" s="79"/>
      <c r="D39" s="79" t="s">
        <v>179</v>
      </c>
      <c r="E39" s="289">
        <v>0</v>
      </c>
      <c r="F39" s="289">
        <v>1349943</v>
      </c>
      <c r="G39" s="289">
        <v>128647</v>
      </c>
      <c r="H39" s="289">
        <v>0</v>
      </c>
      <c r="I39" s="289">
        <v>0</v>
      </c>
      <c r="J39" s="292">
        <v>1478590</v>
      </c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</row>
    <row r="40" spans="2:240" s="5" customFormat="1" ht="17.100000000000001" customHeight="1" x14ac:dyDescent="0.2">
      <c r="B40" s="78"/>
      <c r="C40" s="79"/>
      <c r="D40" s="79" t="s">
        <v>180</v>
      </c>
      <c r="E40" s="289">
        <v>0</v>
      </c>
      <c r="F40" s="289">
        <v>3701850</v>
      </c>
      <c r="G40" s="289">
        <v>291954</v>
      </c>
      <c r="H40" s="289">
        <v>0</v>
      </c>
      <c r="I40" s="289">
        <v>0</v>
      </c>
      <c r="J40" s="292">
        <v>3993804</v>
      </c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</row>
    <row r="41" spans="2:240" s="5" customFormat="1" ht="17.100000000000001" customHeight="1" x14ac:dyDescent="0.2">
      <c r="B41" s="78"/>
      <c r="C41" s="79"/>
      <c r="D41" s="79" t="s">
        <v>181</v>
      </c>
      <c r="E41" s="289">
        <v>0</v>
      </c>
      <c r="F41" s="289">
        <v>3366782</v>
      </c>
      <c r="G41" s="289">
        <v>178281</v>
      </c>
      <c r="H41" s="289">
        <v>0</v>
      </c>
      <c r="I41" s="289">
        <v>0</v>
      </c>
      <c r="J41" s="292">
        <v>3545063</v>
      </c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</row>
    <row r="42" spans="2:240" s="5" customFormat="1" ht="17.100000000000001" customHeight="1" x14ac:dyDescent="0.2">
      <c r="B42" s="78"/>
      <c r="C42" s="79"/>
      <c r="D42" s="79" t="s">
        <v>182</v>
      </c>
      <c r="E42" s="289">
        <v>0</v>
      </c>
      <c r="F42" s="289">
        <v>10475349</v>
      </c>
      <c r="G42" s="289">
        <v>817958</v>
      </c>
      <c r="H42" s="289">
        <v>0</v>
      </c>
      <c r="I42" s="289">
        <v>0</v>
      </c>
      <c r="J42" s="292">
        <v>11293307</v>
      </c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</row>
    <row r="43" spans="2:240" s="5" customFormat="1" ht="17.100000000000001" customHeight="1" x14ac:dyDescent="0.2">
      <c r="B43" s="78"/>
      <c r="C43" s="79"/>
      <c r="D43" s="79" t="s">
        <v>183</v>
      </c>
      <c r="E43" s="289">
        <v>0</v>
      </c>
      <c r="F43" s="289">
        <v>1009</v>
      </c>
      <c r="G43" s="289">
        <v>0</v>
      </c>
      <c r="H43" s="289">
        <v>0</v>
      </c>
      <c r="I43" s="289">
        <v>0</v>
      </c>
      <c r="J43" s="292">
        <v>1009</v>
      </c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</row>
    <row r="44" spans="2:240" s="5" customFormat="1" ht="17.100000000000001" customHeight="1" x14ac:dyDescent="0.2">
      <c r="B44" s="78"/>
      <c r="C44" s="79"/>
      <c r="D44" s="79" t="s">
        <v>184</v>
      </c>
      <c r="E44" s="289">
        <v>0</v>
      </c>
      <c r="F44" s="289">
        <v>9127779</v>
      </c>
      <c r="G44" s="289">
        <v>284212</v>
      </c>
      <c r="H44" s="289">
        <v>0</v>
      </c>
      <c r="I44" s="289">
        <v>0</v>
      </c>
      <c r="J44" s="292">
        <v>9411991</v>
      </c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</row>
    <row r="45" spans="2:240" s="5" customFormat="1" ht="17.100000000000001" customHeight="1" x14ac:dyDescent="0.2">
      <c r="B45" s="78"/>
      <c r="C45" s="79" t="s">
        <v>185</v>
      </c>
      <c r="D45" s="79"/>
      <c r="E45" s="289">
        <v>1914</v>
      </c>
      <c r="F45" s="289">
        <v>1169178</v>
      </c>
      <c r="G45" s="289">
        <v>297349</v>
      </c>
      <c r="H45" s="289">
        <v>0</v>
      </c>
      <c r="I45" s="289">
        <v>0</v>
      </c>
      <c r="J45" s="292">
        <v>1468441</v>
      </c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</row>
    <row r="46" spans="2:240" s="5" customFormat="1" ht="17.100000000000001" customHeight="1" x14ac:dyDescent="0.2">
      <c r="B46" s="78"/>
      <c r="C46" s="79" t="s">
        <v>186</v>
      </c>
      <c r="D46" s="79"/>
      <c r="E46" s="289">
        <v>0</v>
      </c>
      <c r="F46" s="289">
        <v>3087643</v>
      </c>
      <c r="G46" s="289">
        <v>385602</v>
      </c>
      <c r="H46" s="289">
        <v>0</v>
      </c>
      <c r="I46" s="289">
        <v>0</v>
      </c>
      <c r="J46" s="292">
        <v>3473245</v>
      </c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</row>
    <row r="47" spans="2:240" s="5" customFormat="1" ht="17.100000000000001" customHeight="1" x14ac:dyDescent="0.2">
      <c r="B47" s="78"/>
      <c r="C47" s="79"/>
      <c r="D47" s="79" t="s">
        <v>187</v>
      </c>
      <c r="E47" s="289">
        <v>0</v>
      </c>
      <c r="F47" s="289">
        <v>649321</v>
      </c>
      <c r="G47" s="289">
        <v>51681</v>
      </c>
      <c r="H47" s="289">
        <v>0</v>
      </c>
      <c r="I47" s="289">
        <v>0</v>
      </c>
      <c r="J47" s="292">
        <v>701002</v>
      </c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</row>
    <row r="48" spans="2:240" s="5" customFormat="1" ht="17.100000000000001" customHeight="1" x14ac:dyDescent="0.2">
      <c r="B48" s="78"/>
      <c r="C48" s="79"/>
      <c r="D48" s="79" t="s">
        <v>188</v>
      </c>
      <c r="E48" s="289">
        <v>0</v>
      </c>
      <c r="F48" s="289">
        <v>2438322</v>
      </c>
      <c r="G48" s="289">
        <v>333921</v>
      </c>
      <c r="H48" s="289">
        <v>0</v>
      </c>
      <c r="I48" s="289">
        <v>0</v>
      </c>
      <c r="J48" s="292">
        <v>2772243</v>
      </c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</row>
    <row r="49" spans="2:253" s="5" customFormat="1" ht="17.100000000000001" customHeight="1" x14ac:dyDescent="0.2">
      <c r="B49" s="78"/>
      <c r="C49" s="79" t="s">
        <v>189</v>
      </c>
      <c r="D49" s="79"/>
      <c r="E49" s="289">
        <v>359779</v>
      </c>
      <c r="F49" s="289">
        <v>9553728</v>
      </c>
      <c r="G49" s="289">
        <v>659662</v>
      </c>
      <c r="H49" s="289">
        <v>0</v>
      </c>
      <c r="I49" s="289">
        <v>0</v>
      </c>
      <c r="J49" s="292">
        <v>10573169</v>
      </c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</row>
    <row r="50" spans="2:253" s="5" customFormat="1" ht="17.100000000000001" customHeight="1" x14ac:dyDescent="0.2">
      <c r="B50" s="78"/>
      <c r="C50" s="79"/>
      <c r="D50" s="79" t="s">
        <v>190</v>
      </c>
      <c r="E50" s="289">
        <v>352267</v>
      </c>
      <c r="F50" s="289">
        <v>9391756</v>
      </c>
      <c r="G50" s="289">
        <v>625810</v>
      </c>
      <c r="H50" s="289">
        <v>0</v>
      </c>
      <c r="I50" s="289">
        <v>0</v>
      </c>
      <c r="J50" s="292">
        <v>10369833</v>
      </c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</row>
    <row r="51" spans="2:253" s="5" customFormat="1" ht="17.100000000000001" customHeight="1" x14ac:dyDescent="0.2">
      <c r="B51" s="78"/>
      <c r="C51" s="79"/>
      <c r="D51" s="79" t="s">
        <v>191</v>
      </c>
      <c r="E51" s="289">
        <v>7512</v>
      </c>
      <c r="F51" s="289">
        <v>161972</v>
      </c>
      <c r="G51" s="289">
        <v>33852</v>
      </c>
      <c r="H51" s="289">
        <v>0</v>
      </c>
      <c r="I51" s="289">
        <v>0</v>
      </c>
      <c r="J51" s="292">
        <v>203336</v>
      </c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</row>
    <row r="52" spans="2:253" s="5" customFormat="1" ht="17.100000000000001" customHeight="1" x14ac:dyDescent="0.2">
      <c r="B52" s="78"/>
      <c r="C52" s="79" t="s">
        <v>192</v>
      </c>
      <c r="D52" s="79"/>
      <c r="E52" s="289">
        <v>0</v>
      </c>
      <c r="F52" s="289">
        <v>223739</v>
      </c>
      <c r="G52" s="289">
        <v>33765</v>
      </c>
      <c r="H52" s="289">
        <v>0</v>
      </c>
      <c r="I52" s="289">
        <v>0</v>
      </c>
      <c r="J52" s="292">
        <v>257504</v>
      </c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</row>
    <row r="53" spans="2:253" s="5" customFormat="1" ht="17.100000000000001" customHeight="1" x14ac:dyDescent="0.2">
      <c r="B53" s="78" t="s">
        <v>24</v>
      </c>
      <c r="C53" s="79"/>
      <c r="D53" s="79"/>
      <c r="E53" s="289">
        <v>30951</v>
      </c>
      <c r="F53" s="289">
        <v>1520156</v>
      </c>
      <c r="G53" s="289">
        <v>299416</v>
      </c>
      <c r="H53" s="289">
        <v>1356500</v>
      </c>
      <c r="I53" s="289">
        <v>0</v>
      </c>
      <c r="J53" s="292">
        <v>3207023</v>
      </c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</row>
    <row r="54" spans="2:253" s="5" customFormat="1" ht="17.100000000000001" customHeight="1" x14ac:dyDescent="0.2">
      <c r="B54" s="78"/>
      <c r="C54" s="79" t="s">
        <v>193</v>
      </c>
      <c r="D54" s="79"/>
      <c r="E54" s="289">
        <v>0</v>
      </c>
      <c r="F54" s="289">
        <v>14848</v>
      </c>
      <c r="G54" s="289">
        <v>0</v>
      </c>
      <c r="H54" s="289">
        <v>0</v>
      </c>
      <c r="I54" s="289">
        <v>0</v>
      </c>
      <c r="J54" s="292">
        <v>14848</v>
      </c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</row>
    <row r="55" spans="2:253" s="5" customFormat="1" ht="17.100000000000001" customHeight="1" x14ac:dyDescent="0.2">
      <c r="B55" s="78"/>
      <c r="C55" s="79" t="s">
        <v>194</v>
      </c>
      <c r="D55" s="79"/>
      <c r="E55" s="289">
        <v>12483</v>
      </c>
      <c r="F55" s="289">
        <v>645883</v>
      </c>
      <c r="G55" s="289">
        <v>271707</v>
      </c>
      <c r="H55" s="289">
        <v>1340000</v>
      </c>
      <c r="I55" s="289">
        <v>0</v>
      </c>
      <c r="J55" s="292">
        <v>2270073</v>
      </c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</row>
    <row r="56" spans="2:253" s="5" customFormat="1" ht="17.100000000000001" customHeight="1" x14ac:dyDescent="0.2">
      <c r="B56" s="78"/>
      <c r="C56" s="79" t="s">
        <v>195</v>
      </c>
      <c r="D56" s="79"/>
      <c r="E56" s="289">
        <v>18468</v>
      </c>
      <c r="F56" s="289">
        <v>783615</v>
      </c>
      <c r="G56" s="289">
        <v>24447</v>
      </c>
      <c r="H56" s="289">
        <v>16500</v>
      </c>
      <c r="I56" s="289">
        <v>0</v>
      </c>
      <c r="J56" s="292">
        <v>843030</v>
      </c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</row>
    <row r="57" spans="2:253" s="5" customFormat="1" ht="15.75" customHeight="1" x14ac:dyDescent="0.2">
      <c r="B57" s="78"/>
      <c r="C57" s="79" t="s">
        <v>196</v>
      </c>
      <c r="D57" s="79"/>
      <c r="E57" s="289">
        <v>0</v>
      </c>
      <c r="F57" s="289">
        <v>75810</v>
      </c>
      <c r="G57" s="289">
        <v>3262</v>
      </c>
      <c r="H57" s="289">
        <v>0</v>
      </c>
      <c r="I57" s="289">
        <v>0</v>
      </c>
      <c r="J57" s="292">
        <v>79072</v>
      </c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</row>
    <row r="58" spans="2:253" ht="17.100000000000001" customHeight="1" x14ac:dyDescent="0.2">
      <c r="B58" s="78" t="s">
        <v>25</v>
      </c>
      <c r="C58" s="30"/>
      <c r="D58" s="30"/>
      <c r="E58" s="289">
        <v>0</v>
      </c>
      <c r="F58" s="289">
        <v>3825074</v>
      </c>
      <c r="G58" s="289">
        <v>824748</v>
      </c>
      <c r="H58" s="289">
        <v>0</v>
      </c>
      <c r="I58" s="289">
        <v>0</v>
      </c>
      <c r="J58" s="292">
        <v>4649822</v>
      </c>
    </row>
    <row r="59" spans="2:253" ht="17.100000000000001" customHeight="1" thickBot="1" x14ac:dyDescent="0.25">
      <c r="B59" s="29"/>
      <c r="C59" s="31"/>
      <c r="D59" s="80"/>
      <c r="E59" s="290"/>
      <c r="F59" s="291"/>
      <c r="G59" s="291"/>
      <c r="H59" s="291"/>
      <c r="I59" s="291"/>
      <c r="J59" s="294"/>
    </row>
    <row r="60" spans="2:253" s="5" customFormat="1" ht="17.100000000000001" customHeight="1" x14ac:dyDescent="0.2">
      <c r="B60"/>
      <c r="C60"/>
      <c r="D60"/>
      <c r="E60"/>
      <c r="F60"/>
      <c r="G60"/>
      <c r="H60"/>
      <c r="I60"/>
      <c r="J60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</row>
    <row r="61" spans="2:253" s="5" customFormat="1" ht="18" customHeight="1" thickBot="1" x14ac:dyDescent="0.25">
      <c r="B61" s="84"/>
      <c r="C61" s="87" t="s">
        <v>288</v>
      </c>
      <c r="D61" s="85"/>
      <c r="E61" s="84"/>
      <c r="F61" s="84"/>
      <c r="G61" s="84"/>
      <c r="H61" s="84"/>
      <c r="I61" s="84"/>
      <c r="J61" s="77" t="s">
        <v>210</v>
      </c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</row>
    <row r="62" spans="2:253" s="5" customFormat="1" ht="17.100000000000001" customHeight="1" x14ac:dyDescent="0.2">
      <c r="B62" s="657" t="s">
        <v>198</v>
      </c>
      <c r="C62" s="595"/>
      <c r="D62" s="658"/>
      <c r="E62" s="662" t="s">
        <v>86</v>
      </c>
      <c r="F62" s="664" t="s">
        <v>172</v>
      </c>
      <c r="G62" s="664" t="s">
        <v>173</v>
      </c>
      <c r="H62" s="662" t="s">
        <v>89</v>
      </c>
      <c r="I62" s="666" t="s">
        <v>174</v>
      </c>
      <c r="J62" s="655" t="s">
        <v>85</v>
      </c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</row>
    <row r="63" spans="2:253" s="5" customFormat="1" ht="9.9499999999999993" customHeight="1" x14ac:dyDescent="0.2">
      <c r="B63" s="659"/>
      <c r="C63" s="660"/>
      <c r="D63" s="661"/>
      <c r="E63" s="663"/>
      <c r="F63" s="665"/>
      <c r="G63" s="665"/>
      <c r="H63" s="663"/>
      <c r="I63" s="663"/>
      <c r="J63" s="65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</row>
    <row r="64" spans="2:253" s="5" customFormat="1" ht="17.100000000000001" customHeight="1" x14ac:dyDescent="0.2">
      <c r="B64" s="78" t="s">
        <v>175</v>
      </c>
      <c r="C64" s="30"/>
      <c r="D64" s="30"/>
      <c r="E64" s="289">
        <v>17678</v>
      </c>
      <c r="F64" s="289">
        <v>4674141</v>
      </c>
      <c r="G64" s="289">
        <v>0</v>
      </c>
      <c r="H64" s="289">
        <v>0</v>
      </c>
      <c r="I64" s="289">
        <v>0</v>
      </c>
      <c r="J64" s="292">
        <v>4691819</v>
      </c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</row>
    <row r="65" spans="2:240" s="5" customFormat="1" ht="17.100000000000001" customHeight="1" x14ac:dyDescent="0.2">
      <c r="B65" s="78"/>
      <c r="C65" s="30"/>
      <c r="D65" s="30"/>
      <c r="E65" s="289"/>
      <c r="F65" s="293"/>
      <c r="G65" s="293"/>
      <c r="H65" s="293"/>
      <c r="I65" s="293"/>
      <c r="J65" s="292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</row>
    <row r="66" spans="2:240" s="5" customFormat="1" ht="17.100000000000001" customHeight="1" x14ac:dyDescent="0.2">
      <c r="B66" s="78" t="s">
        <v>176</v>
      </c>
      <c r="C66" s="30"/>
      <c r="D66" s="30"/>
      <c r="E66" s="289">
        <v>17678</v>
      </c>
      <c r="F66" s="289">
        <v>4620351</v>
      </c>
      <c r="G66" s="289">
        <v>0</v>
      </c>
      <c r="H66" s="289">
        <v>0</v>
      </c>
      <c r="I66" s="289">
        <v>0</v>
      </c>
      <c r="J66" s="292">
        <v>4638029</v>
      </c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</row>
    <row r="67" spans="2:240" s="5" customFormat="1" ht="17.100000000000001" customHeight="1" x14ac:dyDescent="0.2">
      <c r="B67" s="78"/>
      <c r="C67" s="79" t="s">
        <v>177</v>
      </c>
      <c r="D67" s="79"/>
      <c r="E67" s="289">
        <v>0</v>
      </c>
      <c r="F67" s="289">
        <v>4338629</v>
      </c>
      <c r="G67" s="289">
        <v>0</v>
      </c>
      <c r="H67" s="289">
        <v>0</v>
      </c>
      <c r="I67" s="289">
        <v>0</v>
      </c>
      <c r="J67" s="292">
        <v>4338629</v>
      </c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</row>
    <row r="68" spans="2:240" s="5" customFormat="1" ht="17.100000000000001" customHeight="1" x14ac:dyDescent="0.2">
      <c r="B68" s="78"/>
      <c r="C68" s="79"/>
      <c r="D68" s="79" t="s">
        <v>178</v>
      </c>
      <c r="E68" s="289">
        <v>0</v>
      </c>
      <c r="F68" s="289">
        <v>2956711</v>
      </c>
      <c r="G68" s="289">
        <v>0</v>
      </c>
      <c r="H68" s="289">
        <v>0</v>
      </c>
      <c r="I68" s="289">
        <v>0</v>
      </c>
      <c r="J68" s="292">
        <v>2956711</v>
      </c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</row>
    <row r="69" spans="2:240" s="5" customFormat="1" ht="17.100000000000001" customHeight="1" x14ac:dyDescent="0.2">
      <c r="B69" s="78"/>
      <c r="C69" s="79"/>
      <c r="D69" s="79" t="s">
        <v>179</v>
      </c>
      <c r="E69" s="289">
        <v>0</v>
      </c>
      <c r="F69" s="289">
        <v>56556</v>
      </c>
      <c r="G69" s="289">
        <v>0</v>
      </c>
      <c r="H69" s="289">
        <v>0</v>
      </c>
      <c r="I69" s="289">
        <v>0</v>
      </c>
      <c r="J69" s="292">
        <v>56556</v>
      </c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</row>
    <row r="70" spans="2:240" s="5" customFormat="1" ht="17.100000000000001" customHeight="1" x14ac:dyDescent="0.2">
      <c r="B70" s="78"/>
      <c r="C70" s="79"/>
      <c r="D70" s="79" t="s">
        <v>180</v>
      </c>
      <c r="E70" s="289">
        <v>0</v>
      </c>
      <c r="F70" s="289">
        <v>169255</v>
      </c>
      <c r="G70" s="289">
        <v>0</v>
      </c>
      <c r="H70" s="289">
        <v>0</v>
      </c>
      <c r="I70" s="289">
        <v>0</v>
      </c>
      <c r="J70" s="292">
        <v>169255</v>
      </c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</row>
    <row r="71" spans="2:240" s="5" customFormat="1" ht="17.100000000000001" customHeight="1" x14ac:dyDescent="0.2">
      <c r="B71" s="78"/>
      <c r="C71" s="79"/>
      <c r="D71" s="79" t="s">
        <v>181</v>
      </c>
      <c r="E71" s="289">
        <v>0</v>
      </c>
      <c r="F71" s="289">
        <v>132390</v>
      </c>
      <c r="G71" s="289">
        <v>0</v>
      </c>
      <c r="H71" s="289">
        <v>0</v>
      </c>
      <c r="I71" s="289">
        <v>0</v>
      </c>
      <c r="J71" s="292">
        <v>132390</v>
      </c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</row>
    <row r="72" spans="2:240" s="5" customFormat="1" ht="17.100000000000001" customHeight="1" x14ac:dyDescent="0.2">
      <c r="B72" s="78"/>
      <c r="C72" s="79"/>
      <c r="D72" s="79" t="s">
        <v>182</v>
      </c>
      <c r="E72" s="289">
        <v>0</v>
      </c>
      <c r="F72" s="289">
        <v>697249</v>
      </c>
      <c r="G72" s="289">
        <v>0</v>
      </c>
      <c r="H72" s="289">
        <v>0</v>
      </c>
      <c r="I72" s="289">
        <v>0</v>
      </c>
      <c r="J72" s="292">
        <v>697249</v>
      </c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</row>
    <row r="73" spans="2:240" s="5" customFormat="1" ht="17.100000000000001" customHeight="1" x14ac:dyDescent="0.2">
      <c r="B73" s="78"/>
      <c r="C73" s="79"/>
      <c r="D73" s="79" t="s">
        <v>183</v>
      </c>
      <c r="E73" s="289">
        <v>0</v>
      </c>
      <c r="F73" s="289">
        <v>64</v>
      </c>
      <c r="G73" s="289">
        <v>0</v>
      </c>
      <c r="H73" s="289">
        <v>0</v>
      </c>
      <c r="I73" s="289">
        <v>0</v>
      </c>
      <c r="J73" s="292">
        <v>64</v>
      </c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</row>
    <row r="74" spans="2:240" s="5" customFormat="1" ht="17.100000000000001" customHeight="1" x14ac:dyDescent="0.2">
      <c r="B74" s="78"/>
      <c r="C74" s="79"/>
      <c r="D74" s="79" t="s">
        <v>184</v>
      </c>
      <c r="E74" s="289">
        <v>0</v>
      </c>
      <c r="F74" s="289">
        <v>326404</v>
      </c>
      <c r="G74" s="289">
        <v>0</v>
      </c>
      <c r="H74" s="289">
        <v>0</v>
      </c>
      <c r="I74" s="289">
        <v>0</v>
      </c>
      <c r="J74" s="292">
        <v>326404</v>
      </c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</row>
    <row r="75" spans="2:240" s="5" customFormat="1" ht="17.100000000000001" customHeight="1" x14ac:dyDescent="0.2">
      <c r="B75" s="78"/>
      <c r="C75" s="79" t="s">
        <v>185</v>
      </c>
      <c r="D75" s="79"/>
      <c r="E75" s="289">
        <v>0</v>
      </c>
      <c r="F75" s="289">
        <v>37995</v>
      </c>
      <c r="G75" s="289">
        <v>0</v>
      </c>
      <c r="H75" s="289">
        <v>0</v>
      </c>
      <c r="I75" s="289">
        <v>0</v>
      </c>
      <c r="J75" s="292">
        <v>37995</v>
      </c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</row>
    <row r="76" spans="2:240" s="5" customFormat="1" ht="17.100000000000001" customHeight="1" x14ac:dyDescent="0.2">
      <c r="B76" s="78"/>
      <c r="C76" s="79" t="s">
        <v>186</v>
      </c>
      <c r="D76" s="79"/>
      <c r="E76" s="289">
        <v>0</v>
      </c>
      <c r="F76" s="289">
        <v>57771</v>
      </c>
      <c r="G76" s="289">
        <v>0</v>
      </c>
      <c r="H76" s="289">
        <v>0</v>
      </c>
      <c r="I76" s="289">
        <v>0</v>
      </c>
      <c r="J76" s="292">
        <v>57771</v>
      </c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2:240" s="5" customFormat="1" ht="17.100000000000001" customHeight="1" x14ac:dyDescent="0.2">
      <c r="B77" s="78"/>
      <c r="C77" s="79"/>
      <c r="D77" s="79" t="s">
        <v>187</v>
      </c>
      <c r="E77" s="289">
        <v>0</v>
      </c>
      <c r="F77" s="289">
        <v>8563</v>
      </c>
      <c r="G77" s="289">
        <v>0</v>
      </c>
      <c r="H77" s="289">
        <v>0</v>
      </c>
      <c r="I77" s="289">
        <v>0</v>
      </c>
      <c r="J77" s="292">
        <v>8563</v>
      </c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</row>
    <row r="78" spans="2:240" s="5" customFormat="1" ht="17.100000000000001" customHeight="1" x14ac:dyDescent="0.2">
      <c r="B78" s="78"/>
      <c r="C78" s="79"/>
      <c r="D78" s="79" t="s">
        <v>188</v>
      </c>
      <c r="E78" s="289">
        <v>0</v>
      </c>
      <c r="F78" s="289">
        <v>49208</v>
      </c>
      <c r="G78" s="289">
        <v>0</v>
      </c>
      <c r="H78" s="289">
        <v>0</v>
      </c>
      <c r="I78" s="289">
        <v>0</v>
      </c>
      <c r="J78" s="292">
        <v>49208</v>
      </c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2:240" s="5" customFormat="1" ht="17.100000000000001" customHeight="1" x14ac:dyDescent="0.2">
      <c r="B79" s="78"/>
      <c r="C79" s="79" t="s">
        <v>189</v>
      </c>
      <c r="D79" s="79"/>
      <c r="E79" s="289">
        <v>17678</v>
      </c>
      <c r="F79" s="289">
        <v>180676</v>
      </c>
      <c r="G79" s="289">
        <v>0</v>
      </c>
      <c r="H79" s="289">
        <v>0</v>
      </c>
      <c r="I79" s="289">
        <v>0</v>
      </c>
      <c r="J79" s="292">
        <v>198354</v>
      </c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2:240" s="5" customFormat="1" ht="17.100000000000001" customHeight="1" x14ac:dyDescent="0.2">
      <c r="B80" s="78"/>
      <c r="C80" s="79"/>
      <c r="D80" s="79" t="s">
        <v>190</v>
      </c>
      <c r="E80" s="289">
        <v>17678</v>
      </c>
      <c r="F80" s="289">
        <v>108415</v>
      </c>
      <c r="G80" s="289">
        <v>0</v>
      </c>
      <c r="H80" s="289">
        <v>0</v>
      </c>
      <c r="I80" s="289">
        <v>0</v>
      </c>
      <c r="J80" s="292">
        <v>126093</v>
      </c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</row>
    <row r="81" spans="2:253" s="5" customFormat="1" ht="17.100000000000001" customHeight="1" x14ac:dyDescent="0.2">
      <c r="B81" s="78"/>
      <c r="C81" s="79"/>
      <c r="D81" s="79" t="s">
        <v>191</v>
      </c>
      <c r="E81" s="289">
        <v>0</v>
      </c>
      <c r="F81" s="289">
        <v>72261</v>
      </c>
      <c r="G81" s="289">
        <v>0</v>
      </c>
      <c r="H81" s="289">
        <v>0</v>
      </c>
      <c r="I81" s="289">
        <v>0</v>
      </c>
      <c r="J81" s="292">
        <v>72261</v>
      </c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</row>
    <row r="82" spans="2:253" s="5" customFormat="1" ht="16.5" customHeight="1" x14ac:dyDescent="0.2">
      <c r="B82" s="78"/>
      <c r="C82" s="79" t="s">
        <v>192</v>
      </c>
      <c r="D82" s="79"/>
      <c r="E82" s="289">
        <v>0</v>
      </c>
      <c r="F82" s="289">
        <v>5280</v>
      </c>
      <c r="G82" s="289">
        <v>0</v>
      </c>
      <c r="H82" s="289">
        <v>0</v>
      </c>
      <c r="I82" s="289">
        <v>0</v>
      </c>
      <c r="J82" s="292">
        <v>5280</v>
      </c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</row>
    <row r="83" spans="2:253" s="5" customFormat="1" ht="17.100000000000001" customHeight="1" x14ac:dyDescent="0.2">
      <c r="B83" s="78" t="s">
        <v>24</v>
      </c>
      <c r="C83" s="79"/>
      <c r="D83" s="79"/>
      <c r="E83" s="289">
        <v>0</v>
      </c>
      <c r="F83" s="289">
        <v>38888</v>
      </c>
      <c r="G83" s="289">
        <v>0</v>
      </c>
      <c r="H83" s="289">
        <v>0</v>
      </c>
      <c r="I83" s="289">
        <v>0</v>
      </c>
      <c r="J83" s="292">
        <v>38888</v>
      </c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</row>
    <row r="84" spans="2:253" s="5" customFormat="1" ht="17.100000000000001" customHeight="1" x14ac:dyDescent="0.2">
      <c r="B84" s="78"/>
      <c r="C84" s="79" t="s">
        <v>193</v>
      </c>
      <c r="D84" s="79"/>
      <c r="E84" s="289">
        <v>0</v>
      </c>
      <c r="F84" s="289">
        <v>0</v>
      </c>
      <c r="G84" s="289">
        <v>0</v>
      </c>
      <c r="H84" s="289">
        <v>0</v>
      </c>
      <c r="I84" s="289">
        <v>0</v>
      </c>
      <c r="J84" s="292">
        <v>0</v>
      </c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</row>
    <row r="85" spans="2:253" s="5" customFormat="1" ht="15.75" customHeight="1" x14ac:dyDescent="0.2">
      <c r="B85" s="78"/>
      <c r="C85" s="79" t="s">
        <v>194</v>
      </c>
      <c r="D85" s="79"/>
      <c r="E85" s="289">
        <v>0</v>
      </c>
      <c r="F85" s="289">
        <v>18317</v>
      </c>
      <c r="G85" s="289">
        <v>0</v>
      </c>
      <c r="H85" s="289">
        <v>0</v>
      </c>
      <c r="I85" s="289">
        <v>0</v>
      </c>
      <c r="J85" s="292">
        <v>18317</v>
      </c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</row>
    <row r="86" spans="2:253" s="5" customFormat="1" ht="17.100000000000001" customHeight="1" x14ac:dyDescent="0.2">
      <c r="B86" s="78"/>
      <c r="C86" s="79" t="s">
        <v>195</v>
      </c>
      <c r="D86" s="79"/>
      <c r="E86" s="289">
        <v>0</v>
      </c>
      <c r="F86" s="289">
        <v>19114</v>
      </c>
      <c r="G86" s="289">
        <v>0</v>
      </c>
      <c r="H86" s="289">
        <v>0</v>
      </c>
      <c r="I86" s="289">
        <v>0</v>
      </c>
      <c r="J86" s="292">
        <v>19114</v>
      </c>
    </row>
    <row r="87" spans="2:253" ht="17.100000000000001" customHeight="1" x14ac:dyDescent="0.2">
      <c r="B87" s="78"/>
      <c r="C87" s="79" t="s">
        <v>196</v>
      </c>
      <c r="D87" s="79"/>
      <c r="E87" s="289">
        <v>0</v>
      </c>
      <c r="F87" s="289">
        <v>1457</v>
      </c>
      <c r="G87" s="289">
        <v>0</v>
      </c>
      <c r="H87" s="289">
        <v>0</v>
      </c>
      <c r="I87" s="289">
        <v>0</v>
      </c>
      <c r="J87" s="292">
        <v>1457</v>
      </c>
    </row>
    <row r="88" spans="2:253" s="5" customFormat="1" ht="17.100000000000001" customHeight="1" x14ac:dyDescent="0.2">
      <c r="B88" s="78" t="s">
        <v>25</v>
      </c>
      <c r="C88" s="30"/>
      <c r="D88" s="30"/>
      <c r="E88" s="289">
        <v>0</v>
      </c>
      <c r="F88" s="289">
        <v>14902</v>
      </c>
      <c r="G88" s="289">
        <v>0</v>
      </c>
      <c r="H88" s="289">
        <v>0</v>
      </c>
      <c r="I88" s="289">
        <v>0</v>
      </c>
      <c r="J88" s="292">
        <v>14902</v>
      </c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</row>
    <row r="89" spans="2:253" s="5" customFormat="1" ht="17.100000000000001" customHeight="1" thickBot="1" x14ac:dyDescent="0.25">
      <c r="B89" s="29"/>
      <c r="C89" s="31"/>
      <c r="D89" s="80"/>
      <c r="E89" s="290"/>
      <c r="F89" s="291"/>
      <c r="G89" s="291"/>
      <c r="H89" s="291"/>
      <c r="I89" s="291"/>
      <c r="J89" s="294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</row>
    <row r="90" spans="2:253" s="5" customFormat="1" ht="17.100000000000001" customHeight="1" x14ac:dyDescent="0.2"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</row>
  </sheetData>
  <mergeCells count="21">
    <mergeCell ref="I2:I3"/>
    <mergeCell ref="J2:J3"/>
    <mergeCell ref="B2:D3"/>
    <mergeCell ref="E2:E3"/>
    <mergeCell ref="F2:F3"/>
    <mergeCell ref="G2:G3"/>
    <mergeCell ref="H2:H3"/>
    <mergeCell ref="J32:J33"/>
    <mergeCell ref="B62:D63"/>
    <mergeCell ref="E62:E63"/>
    <mergeCell ref="F62:F63"/>
    <mergeCell ref="G62:G63"/>
    <mergeCell ref="H62:H63"/>
    <mergeCell ref="I62:I63"/>
    <mergeCell ref="J62:J63"/>
    <mergeCell ref="B32:D33"/>
    <mergeCell ref="E32:E33"/>
    <mergeCell ref="F32:F33"/>
    <mergeCell ref="G32:G33"/>
    <mergeCell ref="H32:H33"/>
    <mergeCell ref="I32:I33"/>
  </mergeCells>
  <phoneticPr fontId="4"/>
  <pageMargins left="0.35433070866141736" right="0.35433070866141736" top="0.78740157480314965" bottom="0.39370078740157483" header="0.39370078740157483" footer="0.39370078740157483"/>
  <pageSetup paperSize="9" scale="55" firstPageNumber="35" orientation="portrait" useFirstPageNumber="1" horizontalDpi="300" verticalDpi="300" r:id="rId1"/>
  <headerFooter alignWithMargins="0">
    <oddFooter>&amp;C&amp;19&amp;P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IQ99"/>
  <sheetViews>
    <sheetView view="pageBreakPreview" zoomScale="80" zoomScaleNormal="70" zoomScaleSheetLayoutView="80" workbookViewId="0">
      <selection activeCell="G58" sqref="G58"/>
    </sheetView>
  </sheetViews>
  <sheetFormatPr defaultColWidth="10.69921875" defaultRowHeight="17.25" x14ac:dyDescent="0.2"/>
  <cols>
    <col min="1" max="1" width="1.59765625" customWidth="1"/>
    <col min="2" max="2" width="21.59765625" customWidth="1"/>
    <col min="3" max="10" width="13.8984375" customWidth="1"/>
    <col min="11" max="11" width="1.69921875" customWidth="1"/>
  </cols>
  <sheetData>
    <row r="1" spans="2:240" s="5" customFormat="1" ht="18" customHeight="1" thickBot="1" x14ac:dyDescent="0.25">
      <c r="B1" s="87" t="s">
        <v>290</v>
      </c>
      <c r="D1" s="85"/>
      <c r="E1" s="84"/>
      <c r="F1" s="84"/>
      <c r="G1" s="84"/>
      <c r="H1" s="77" t="s">
        <v>211</v>
      </c>
      <c r="I1" s="84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</row>
    <row r="2" spans="2:240" s="5" customFormat="1" ht="17.100000000000001" customHeight="1" x14ac:dyDescent="0.2">
      <c r="B2" s="219" t="s">
        <v>212</v>
      </c>
      <c r="C2" s="662" t="s">
        <v>86</v>
      </c>
      <c r="D2" s="664" t="s">
        <v>172</v>
      </c>
      <c r="E2" s="664" t="s">
        <v>173</v>
      </c>
      <c r="F2" s="662" t="s">
        <v>89</v>
      </c>
      <c r="G2" s="666" t="s">
        <v>213</v>
      </c>
      <c r="H2" s="655" t="s">
        <v>85</v>
      </c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</row>
    <row r="3" spans="2:240" s="5" customFormat="1" ht="17.100000000000001" customHeight="1" x14ac:dyDescent="0.2">
      <c r="B3" s="220"/>
      <c r="C3" s="663"/>
      <c r="D3" s="665"/>
      <c r="E3" s="665"/>
      <c r="F3" s="663"/>
      <c r="G3" s="663"/>
      <c r="H3" s="65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</row>
    <row r="4" spans="2:240" s="5" customFormat="1" ht="17.100000000000001" customHeight="1" x14ac:dyDescent="0.2">
      <c r="B4" s="78" t="s">
        <v>175</v>
      </c>
      <c r="C4" s="289">
        <v>2379</v>
      </c>
      <c r="D4" s="289">
        <v>515216</v>
      </c>
      <c r="E4" s="289">
        <v>0</v>
      </c>
      <c r="F4" s="289">
        <v>0</v>
      </c>
      <c r="G4" s="289">
        <v>0</v>
      </c>
      <c r="H4" s="292">
        <v>517595</v>
      </c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</row>
    <row r="5" spans="2:240" s="5" customFormat="1" ht="17.100000000000001" customHeight="1" x14ac:dyDescent="0.2">
      <c r="B5" s="78"/>
      <c r="C5" s="289"/>
      <c r="D5" s="293"/>
      <c r="E5" s="293"/>
      <c r="F5" s="293"/>
      <c r="G5" s="293"/>
      <c r="H5" s="292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</row>
    <row r="6" spans="2:240" s="5" customFormat="1" ht="17.100000000000001" customHeight="1" x14ac:dyDescent="0.2">
      <c r="B6" s="78" t="s">
        <v>176</v>
      </c>
      <c r="C6" s="289">
        <v>2379</v>
      </c>
      <c r="D6" s="289">
        <v>512702</v>
      </c>
      <c r="E6" s="289">
        <v>0</v>
      </c>
      <c r="F6" s="289">
        <v>0</v>
      </c>
      <c r="G6" s="289">
        <v>0</v>
      </c>
      <c r="H6" s="292">
        <v>515081</v>
      </c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</row>
    <row r="7" spans="2:240" s="5" customFormat="1" ht="17.100000000000001" customHeight="1" x14ac:dyDescent="0.2">
      <c r="B7" s="78" t="s">
        <v>215</v>
      </c>
      <c r="C7" s="289">
        <v>0</v>
      </c>
      <c r="D7" s="289">
        <v>482364</v>
      </c>
      <c r="E7" s="289">
        <v>0</v>
      </c>
      <c r="F7" s="289">
        <v>0</v>
      </c>
      <c r="G7" s="289">
        <v>0</v>
      </c>
      <c r="H7" s="292">
        <v>482364</v>
      </c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</row>
    <row r="8" spans="2:240" s="5" customFormat="1" ht="17.100000000000001" customHeight="1" x14ac:dyDescent="0.2">
      <c r="B8" s="78" t="s">
        <v>216</v>
      </c>
      <c r="C8" s="289">
        <v>0</v>
      </c>
      <c r="D8" s="289">
        <v>260823</v>
      </c>
      <c r="E8" s="289">
        <v>0</v>
      </c>
      <c r="F8" s="289">
        <v>0</v>
      </c>
      <c r="G8" s="289">
        <v>0</v>
      </c>
      <c r="H8" s="292">
        <v>260823</v>
      </c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</row>
    <row r="9" spans="2:240" s="5" customFormat="1" ht="17.100000000000001" customHeight="1" x14ac:dyDescent="0.2">
      <c r="B9" s="78" t="s">
        <v>217</v>
      </c>
      <c r="C9" s="289">
        <v>0</v>
      </c>
      <c r="D9" s="289">
        <v>8700</v>
      </c>
      <c r="E9" s="289">
        <v>0</v>
      </c>
      <c r="F9" s="289">
        <v>0</v>
      </c>
      <c r="G9" s="289">
        <v>0</v>
      </c>
      <c r="H9" s="292">
        <v>8700</v>
      </c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</row>
    <row r="10" spans="2:240" s="5" customFormat="1" ht="17.100000000000001" customHeight="1" x14ac:dyDescent="0.2">
      <c r="B10" s="78" t="s">
        <v>218</v>
      </c>
      <c r="C10" s="289">
        <v>0</v>
      </c>
      <c r="D10" s="289">
        <v>32248</v>
      </c>
      <c r="E10" s="289">
        <v>0</v>
      </c>
      <c r="F10" s="289">
        <v>0</v>
      </c>
      <c r="G10" s="289">
        <v>0</v>
      </c>
      <c r="H10" s="292">
        <v>32248</v>
      </c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</row>
    <row r="11" spans="2:240" s="5" customFormat="1" ht="17.100000000000001" customHeight="1" x14ac:dyDescent="0.2">
      <c r="B11" s="78" t="s">
        <v>219</v>
      </c>
      <c r="C11" s="289">
        <v>0</v>
      </c>
      <c r="D11" s="289">
        <v>6214</v>
      </c>
      <c r="E11" s="289">
        <v>0</v>
      </c>
      <c r="F11" s="289">
        <v>0</v>
      </c>
      <c r="G11" s="289">
        <v>0</v>
      </c>
      <c r="H11" s="292">
        <v>6214</v>
      </c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</row>
    <row r="12" spans="2:240" s="5" customFormat="1" ht="17.100000000000001" customHeight="1" x14ac:dyDescent="0.2">
      <c r="B12" s="78" t="s">
        <v>220</v>
      </c>
      <c r="C12" s="289">
        <v>0</v>
      </c>
      <c r="D12" s="289">
        <v>61994</v>
      </c>
      <c r="E12" s="289">
        <v>0</v>
      </c>
      <c r="F12" s="289">
        <v>0</v>
      </c>
      <c r="G12" s="289">
        <v>0</v>
      </c>
      <c r="H12" s="292">
        <v>61994</v>
      </c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</row>
    <row r="13" spans="2:240" s="5" customFormat="1" ht="17.100000000000001" customHeight="1" x14ac:dyDescent="0.2">
      <c r="B13" s="78" t="s">
        <v>221</v>
      </c>
      <c r="C13" s="289">
        <v>0</v>
      </c>
      <c r="D13" s="289">
        <v>0</v>
      </c>
      <c r="E13" s="289">
        <v>0</v>
      </c>
      <c r="F13" s="289">
        <v>0</v>
      </c>
      <c r="G13" s="289">
        <v>0</v>
      </c>
      <c r="H13" s="292">
        <v>0</v>
      </c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</row>
    <row r="14" spans="2:240" s="5" customFormat="1" ht="17.100000000000001" customHeight="1" x14ac:dyDescent="0.2">
      <c r="B14" s="78" t="s">
        <v>222</v>
      </c>
      <c r="C14" s="289">
        <v>0</v>
      </c>
      <c r="D14" s="289">
        <v>112385</v>
      </c>
      <c r="E14" s="289">
        <v>0</v>
      </c>
      <c r="F14" s="289">
        <v>0</v>
      </c>
      <c r="G14" s="289">
        <v>0</v>
      </c>
      <c r="H14" s="292">
        <v>112385</v>
      </c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</row>
    <row r="15" spans="2:240" s="5" customFormat="1" ht="17.100000000000001" customHeight="1" x14ac:dyDescent="0.2">
      <c r="B15" s="78" t="s">
        <v>223</v>
      </c>
      <c r="C15" s="289">
        <v>0</v>
      </c>
      <c r="D15" s="289">
        <v>6788</v>
      </c>
      <c r="E15" s="289">
        <v>0</v>
      </c>
      <c r="F15" s="289">
        <v>0</v>
      </c>
      <c r="G15" s="289">
        <v>0</v>
      </c>
      <c r="H15" s="292">
        <v>6788</v>
      </c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</row>
    <row r="16" spans="2:240" s="5" customFormat="1" ht="17.100000000000001" customHeight="1" x14ac:dyDescent="0.2">
      <c r="B16" s="78" t="s">
        <v>224</v>
      </c>
      <c r="C16" s="289">
        <v>0</v>
      </c>
      <c r="D16" s="289">
        <v>14512</v>
      </c>
      <c r="E16" s="289">
        <v>0</v>
      </c>
      <c r="F16" s="289">
        <v>0</v>
      </c>
      <c r="G16" s="289">
        <v>0</v>
      </c>
      <c r="H16" s="292">
        <v>14512</v>
      </c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</row>
    <row r="17" spans="2:251" s="5" customFormat="1" ht="17.100000000000001" customHeight="1" x14ac:dyDescent="0.2">
      <c r="B17" s="78" t="s">
        <v>225</v>
      </c>
      <c r="C17" s="289">
        <v>0</v>
      </c>
      <c r="D17" s="289">
        <v>2147</v>
      </c>
      <c r="E17" s="289">
        <v>0</v>
      </c>
      <c r="F17" s="289">
        <v>0</v>
      </c>
      <c r="G17" s="289">
        <v>0</v>
      </c>
      <c r="H17" s="292">
        <v>2147</v>
      </c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</row>
    <row r="18" spans="2:251" s="5" customFormat="1" ht="17.100000000000001" customHeight="1" x14ac:dyDescent="0.2">
      <c r="B18" s="78" t="s">
        <v>226</v>
      </c>
      <c r="C18" s="289">
        <v>0</v>
      </c>
      <c r="D18" s="289">
        <v>12365</v>
      </c>
      <c r="E18" s="289">
        <v>0</v>
      </c>
      <c r="F18" s="289">
        <v>0</v>
      </c>
      <c r="G18" s="289">
        <v>0</v>
      </c>
      <c r="H18" s="292">
        <v>12365</v>
      </c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</row>
    <row r="19" spans="2:251" s="5" customFormat="1" ht="17.100000000000001" customHeight="1" x14ac:dyDescent="0.2">
      <c r="B19" s="78" t="s">
        <v>227</v>
      </c>
      <c r="C19" s="289">
        <v>2379</v>
      </c>
      <c r="D19" s="289">
        <v>7072</v>
      </c>
      <c r="E19" s="289">
        <v>0</v>
      </c>
      <c r="F19" s="289">
        <v>0</v>
      </c>
      <c r="G19" s="289">
        <v>0</v>
      </c>
      <c r="H19" s="292">
        <v>9451</v>
      </c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</row>
    <row r="20" spans="2:251" s="5" customFormat="1" ht="17.100000000000001" customHeight="1" x14ac:dyDescent="0.2">
      <c r="B20" s="78" t="s">
        <v>228</v>
      </c>
      <c r="C20" s="289">
        <v>2379</v>
      </c>
      <c r="D20" s="289">
        <v>5367</v>
      </c>
      <c r="E20" s="289">
        <v>0</v>
      </c>
      <c r="F20" s="289">
        <v>0</v>
      </c>
      <c r="G20" s="289">
        <v>0</v>
      </c>
      <c r="H20" s="292">
        <v>7746</v>
      </c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</row>
    <row r="21" spans="2:251" s="5" customFormat="1" ht="17.100000000000001" customHeight="1" x14ac:dyDescent="0.2">
      <c r="B21" s="78" t="s">
        <v>229</v>
      </c>
      <c r="C21" s="289">
        <v>0</v>
      </c>
      <c r="D21" s="289">
        <v>1705</v>
      </c>
      <c r="E21" s="289">
        <v>0</v>
      </c>
      <c r="F21" s="289">
        <v>0</v>
      </c>
      <c r="G21" s="289">
        <v>0</v>
      </c>
      <c r="H21" s="292">
        <v>1705</v>
      </c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</row>
    <row r="22" spans="2:251" s="5" customFormat="1" ht="17.100000000000001" customHeight="1" x14ac:dyDescent="0.2">
      <c r="B22" s="78" t="s">
        <v>230</v>
      </c>
      <c r="C22" s="289">
        <v>0</v>
      </c>
      <c r="D22" s="289">
        <v>1966</v>
      </c>
      <c r="E22" s="289">
        <v>0</v>
      </c>
      <c r="F22" s="289">
        <v>0</v>
      </c>
      <c r="G22" s="289">
        <v>0</v>
      </c>
      <c r="H22" s="292">
        <v>1966</v>
      </c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</row>
    <row r="23" spans="2:251" s="5" customFormat="1" ht="15.75" customHeight="1" x14ac:dyDescent="0.2">
      <c r="B23" s="78" t="s">
        <v>24</v>
      </c>
      <c r="C23" s="289">
        <v>0</v>
      </c>
      <c r="D23" s="289">
        <v>1565</v>
      </c>
      <c r="E23" s="289">
        <v>0</v>
      </c>
      <c r="F23" s="289">
        <v>0</v>
      </c>
      <c r="G23" s="289">
        <v>0</v>
      </c>
      <c r="H23" s="292">
        <v>1565</v>
      </c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</row>
    <row r="24" spans="2:251" ht="17.100000000000001" customHeight="1" x14ac:dyDescent="0.2">
      <c r="B24" s="78" t="s">
        <v>231</v>
      </c>
      <c r="C24" s="289">
        <v>0</v>
      </c>
      <c r="D24" s="289">
        <v>0</v>
      </c>
      <c r="E24" s="289">
        <v>0</v>
      </c>
      <c r="F24" s="289">
        <v>0</v>
      </c>
      <c r="G24" s="289">
        <v>0</v>
      </c>
      <c r="H24" s="292">
        <v>0</v>
      </c>
    </row>
    <row r="25" spans="2:251" x14ac:dyDescent="0.2">
      <c r="B25" s="78" t="s">
        <v>232</v>
      </c>
      <c r="C25" s="289">
        <v>0</v>
      </c>
      <c r="D25" s="289">
        <v>0</v>
      </c>
      <c r="E25" s="289">
        <v>0</v>
      </c>
      <c r="F25" s="289">
        <v>0</v>
      </c>
      <c r="G25" s="289">
        <v>0</v>
      </c>
      <c r="H25" s="292">
        <v>0</v>
      </c>
    </row>
    <row r="26" spans="2:251" x14ac:dyDescent="0.2">
      <c r="B26" s="78" t="s">
        <v>233</v>
      </c>
      <c r="C26" s="289">
        <v>0</v>
      </c>
      <c r="D26" s="289">
        <v>1422</v>
      </c>
      <c r="E26" s="289">
        <v>0</v>
      </c>
      <c r="F26" s="289">
        <v>0</v>
      </c>
      <c r="G26" s="289">
        <v>0</v>
      </c>
      <c r="H26" s="292">
        <v>1422</v>
      </c>
    </row>
    <row r="27" spans="2:251" x14ac:dyDescent="0.2">
      <c r="B27" s="78" t="s">
        <v>234</v>
      </c>
      <c r="C27" s="289">
        <v>0</v>
      </c>
      <c r="D27" s="289">
        <v>143</v>
      </c>
      <c r="E27" s="289">
        <v>0</v>
      </c>
      <c r="F27" s="289">
        <v>0</v>
      </c>
      <c r="G27" s="289">
        <v>0</v>
      </c>
      <c r="H27" s="292">
        <v>143</v>
      </c>
    </row>
    <row r="28" spans="2:251" x14ac:dyDescent="0.2">
      <c r="B28" s="78" t="s">
        <v>25</v>
      </c>
      <c r="C28" s="289">
        <v>0</v>
      </c>
      <c r="D28" s="289">
        <v>949</v>
      </c>
      <c r="E28" s="289">
        <v>0</v>
      </c>
      <c r="F28" s="289">
        <v>0</v>
      </c>
      <c r="G28" s="289">
        <v>0</v>
      </c>
      <c r="H28" s="292">
        <v>949</v>
      </c>
    </row>
    <row r="29" spans="2:251" ht="18" thickBot="1" x14ac:dyDescent="0.25">
      <c r="B29" s="29"/>
      <c r="C29" s="290"/>
      <c r="D29" s="291"/>
      <c r="E29" s="291"/>
      <c r="F29" s="291"/>
      <c r="G29" s="291"/>
      <c r="H29" s="294"/>
    </row>
    <row r="31" spans="2:251" s="5" customFormat="1" ht="18" customHeight="1" thickBot="1" x14ac:dyDescent="0.25">
      <c r="B31" s="87" t="s">
        <v>289</v>
      </c>
      <c r="C31" s="87"/>
      <c r="D31" s="85"/>
      <c r="E31" s="84"/>
      <c r="F31" s="84"/>
      <c r="G31" s="84"/>
      <c r="H31" s="77" t="s">
        <v>201</v>
      </c>
      <c r="I31" s="84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</row>
    <row r="32" spans="2:251" s="5" customFormat="1" ht="17.100000000000001" customHeight="1" x14ac:dyDescent="0.2">
      <c r="B32" s="675" t="s">
        <v>214</v>
      </c>
      <c r="C32" s="662" t="s">
        <v>86</v>
      </c>
      <c r="D32" s="664" t="s">
        <v>172</v>
      </c>
      <c r="E32" s="664" t="s">
        <v>173</v>
      </c>
      <c r="F32" s="662" t="s">
        <v>89</v>
      </c>
      <c r="G32" s="678" t="s">
        <v>203</v>
      </c>
      <c r="H32" s="655" t="s">
        <v>85</v>
      </c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</row>
    <row r="33" spans="2:238" s="5" customFormat="1" ht="17.100000000000001" customHeight="1" x14ac:dyDescent="0.2">
      <c r="B33" s="676"/>
      <c r="C33" s="663"/>
      <c r="D33" s="677"/>
      <c r="E33" s="677"/>
      <c r="F33" s="663"/>
      <c r="G33" s="679"/>
      <c r="H33" s="667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</row>
    <row r="34" spans="2:238" s="5" customFormat="1" ht="17.100000000000001" customHeight="1" x14ac:dyDescent="0.2">
      <c r="B34" s="78" t="s">
        <v>175</v>
      </c>
      <c r="C34" s="289">
        <v>6091</v>
      </c>
      <c r="D34" s="289">
        <v>966285</v>
      </c>
      <c r="E34" s="289">
        <v>711389</v>
      </c>
      <c r="F34" s="289">
        <v>89800</v>
      </c>
      <c r="G34" s="289">
        <v>0</v>
      </c>
      <c r="H34" s="292">
        <v>1773565</v>
      </c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</row>
    <row r="35" spans="2:238" s="5" customFormat="1" ht="17.100000000000001" customHeight="1" x14ac:dyDescent="0.2">
      <c r="B35" s="78"/>
      <c r="C35" s="289"/>
      <c r="D35" s="293"/>
      <c r="E35" s="293"/>
      <c r="F35" s="293"/>
      <c r="G35" s="293"/>
      <c r="H35" s="292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</row>
    <row r="36" spans="2:238" s="5" customFormat="1" ht="17.100000000000001" customHeight="1" x14ac:dyDescent="0.2">
      <c r="B36" s="78" t="s">
        <v>176</v>
      </c>
      <c r="C36" s="289">
        <v>6091</v>
      </c>
      <c r="D36" s="289">
        <v>926765</v>
      </c>
      <c r="E36" s="289">
        <v>657540</v>
      </c>
      <c r="F36" s="289">
        <v>0</v>
      </c>
      <c r="G36" s="289">
        <v>0</v>
      </c>
      <c r="H36" s="292">
        <v>1590396</v>
      </c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</row>
    <row r="37" spans="2:238" s="5" customFormat="1" ht="17.100000000000001" customHeight="1" x14ac:dyDescent="0.2">
      <c r="B37" s="78" t="s">
        <v>215</v>
      </c>
      <c r="C37" s="289">
        <v>4000</v>
      </c>
      <c r="D37" s="289">
        <v>742670</v>
      </c>
      <c r="E37" s="289">
        <v>530048</v>
      </c>
      <c r="F37" s="289">
        <v>0</v>
      </c>
      <c r="G37" s="289">
        <v>0</v>
      </c>
      <c r="H37" s="292">
        <v>1276718</v>
      </c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</row>
    <row r="38" spans="2:238" s="5" customFormat="1" ht="17.100000000000001" customHeight="1" x14ac:dyDescent="0.2">
      <c r="B38" s="78" t="s">
        <v>216</v>
      </c>
      <c r="C38" s="289">
        <v>0</v>
      </c>
      <c r="D38" s="289">
        <v>400167</v>
      </c>
      <c r="E38" s="289">
        <v>305114</v>
      </c>
      <c r="F38" s="289">
        <v>0</v>
      </c>
      <c r="G38" s="289">
        <v>0</v>
      </c>
      <c r="H38" s="292">
        <v>705281</v>
      </c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</row>
    <row r="39" spans="2:238" s="5" customFormat="1" ht="17.100000000000001" customHeight="1" x14ac:dyDescent="0.2">
      <c r="B39" s="78" t="s">
        <v>217</v>
      </c>
      <c r="C39" s="289">
        <v>0</v>
      </c>
      <c r="D39" s="289">
        <v>39562</v>
      </c>
      <c r="E39" s="289">
        <v>8814</v>
      </c>
      <c r="F39" s="289">
        <v>0</v>
      </c>
      <c r="G39" s="289">
        <v>0</v>
      </c>
      <c r="H39" s="292">
        <v>48376</v>
      </c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</row>
    <row r="40" spans="2:238" s="5" customFormat="1" ht="17.100000000000001" customHeight="1" x14ac:dyDescent="0.2">
      <c r="B40" s="78" t="s">
        <v>218</v>
      </c>
      <c r="C40" s="289">
        <v>1306</v>
      </c>
      <c r="D40" s="289">
        <v>100245</v>
      </c>
      <c r="E40" s="289">
        <v>54639</v>
      </c>
      <c r="F40" s="289">
        <v>0</v>
      </c>
      <c r="G40" s="289">
        <v>0</v>
      </c>
      <c r="H40" s="292">
        <v>156190</v>
      </c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</row>
    <row r="41" spans="2:238" s="5" customFormat="1" ht="17.100000000000001" customHeight="1" x14ac:dyDescent="0.2">
      <c r="B41" s="78" t="s">
        <v>219</v>
      </c>
      <c r="C41" s="289">
        <v>2694</v>
      </c>
      <c r="D41" s="289">
        <v>57033</v>
      </c>
      <c r="E41" s="289">
        <v>16073</v>
      </c>
      <c r="F41" s="289">
        <v>0</v>
      </c>
      <c r="G41" s="289">
        <v>0</v>
      </c>
      <c r="H41" s="292">
        <v>75800</v>
      </c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</row>
    <row r="42" spans="2:238" s="5" customFormat="1" ht="17.100000000000001" customHeight="1" x14ac:dyDescent="0.2">
      <c r="B42" s="78" t="s">
        <v>220</v>
      </c>
      <c r="C42" s="289">
        <v>0</v>
      </c>
      <c r="D42" s="289">
        <v>116196</v>
      </c>
      <c r="E42" s="289">
        <v>75953</v>
      </c>
      <c r="F42" s="289">
        <v>0</v>
      </c>
      <c r="G42" s="289">
        <v>0</v>
      </c>
      <c r="H42" s="292">
        <v>192149</v>
      </c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</row>
    <row r="43" spans="2:238" s="5" customFormat="1" ht="17.100000000000001" customHeight="1" x14ac:dyDescent="0.2">
      <c r="B43" s="78" t="s">
        <v>221</v>
      </c>
      <c r="C43" s="289">
        <v>0</v>
      </c>
      <c r="D43" s="289">
        <v>0</v>
      </c>
      <c r="E43" s="289">
        <v>0</v>
      </c>
      <c r="F43" s="289">
        <v>0</v>
      </c>
      <c r="G43" s="289">
        <v>0</v>
      </c>
      <c r="H43" s="292">
        <v>0</v>
      </c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</row>
    <row r="44" spans="2:238" s="5" customFormat="1" ht="17.100000000000001" customHeight="1" x14ac:dyDescent="0.2">
      <c r="B44" s="78" t="s">
        <v>222</v>
      </c>
      <c r="C44" s="289">
        <v>0</v>
      </c>
      <c r="D44" s="289">
        <v>29467</v>
      </c>
      <c r="E44" s="289">
        <v>69455</v>
      </c>
      <c r="F44" s="289">
        <v>0</v>
      </c>
      <c r="G44" s="289">
        <v>0</v>
      </c>
      <c r="H44" s="292">
        <v>98922</v>
      </c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</row>
    <row r="45" spans="2:238" s="5" customFormat="1" ht="17.100000000000001" customHeight="1" x14ac:dyDescent="0.2">
      <c r="B45" s="78" t="s">
        <v>223</v>
      </c>
      <c r="C45" s="289">
        <v>2091</v>
      </c>
      <c r="D45" s="289">
        <v>49166</v>
      </c>
      <c r="E45" s="289">
        <v>37550</v>
      </c>
      <c r="F45" s="289">
        <v>0</v>
      </c>
      <c r="G45" s="289">
        <v>0</v>
      </c>
      <c r="H45" s="292">
        <v>88807</v>
      </c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</row>
    <row r="46" spans="2:238" s="5" customFormat="1" ht="17.100000000000001" customHeight="1" x14ac:dyDescent="0.2">
      <c r="B46" s="78" t="s">
        <v>224</v>
      </c>
      <c r="C46" s="289">
        <v>0</v>
      </c>
      <c r="D46" s="289">
        <v>101095</v>
      </c>
      <c r="E46" s="289">
        <v>61567</v>
      </c>
      <c r="F46" s="289">
        <v>0</v>
      </c>
      <c r="G46" s="289">
        <v>0</v>
      </c>
      <c r="H46" s="292">
        <v>162662</v>
      </c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</row>
    <row r="47" spans="2:238" s="5" customFormat="1" ht="17.100000000000001" customHeight="1" x14ac:dyDescent="0.2">
      <c r="B47" s="78" t="s">
        <v>225</v>
      </c>
      <c r="C47" s="289">
        <v>0</v>
      </c>
      <c r="D47" s="289">
        <v>19138</v>
      </c>
      <c r="E47" s="289">
        <v>6706</v>
      </c>
      <c r="F47" s="289">
        <v>0</v>
      </c>
      <c r="G47" s="289">
        <v>0</v>
      </c>
      <c r="H47" s="292">
        <v>25844</v>
      </c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</row>
    <row r="48" spans="2:238" s="5" customFormat="1" ht="17.100000000000001" customHeight="1" x14ac:dyDescent="0.2">
      <c r="B48" s="78" t="s">
        <v>226</v>
      </c>
      <c r="C48" s="289">
        <v>0</v>
      </c>
      <c r="D48" s="289">
        <v>81957</v>
      </c>
      <c r="E48" s="289">
        <v>54861</v>
      </c>
      <c r="F48" s="289">
        <v>0</v>
      </c>
      <c r="G48" s="289">
        <v>0</v>
      </c>
      <c r="H48" s="292">
        <v>136818</v>
      </c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</row>
    <row r="49" spans="2:251" s="5" customFormat="1" ht="17.100000000000001" customHeight="1" x14ac:dyDescent="0.2">
      <c r="B49" s="78" t="s">
        <v>227</v>
      </c>
      <c r="C49" s="289">
        <v>0</v>
      </c>
      <c r="D49" s="289">
        <v>32696</v>
      </c>
      <c r="E49" s="289">
        <v>27249</v>
      </c>
      <c r="F49" s="289">
        <v>0</v>
      </c>
      <c r="G49" s="289">
        <v>0</v>
      </c>
      <c r="H49" s="292">
        <v>59945</v>
      </c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</row>
    <row r="50" spans="2:251" s="5" customFormat="1" ht="17.100000000000001" customHeight="1" x14ac:dyDescent="0.2">
      <c r="B50" s="78" t="s">
        <v>228</v>
      </c>
      <c r="C50" s="289">
        <v>0</v>
      </c>
      <c r="D50" s="289">
        <v>0</v>
      </c>
      <c r="E50" s="289">
        <v>20224</v>
      </c>
      <c r="F50" s="289">
        <v>0</v>
      </c>
      <c r="G50" s="289">
        <v>0</v>
      </c>
      <c r="H50" s="292">
        <v>20224</v>
      </c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</row>
    <row r="51" spans="2:251" s="5" customFormat="1" ht="17.100000000000001" customHeight="1" x14ac:dyDescent="0.2">
      <c r="B51" s="78" t="s">
        <v>229</v>
      </c>
      <c r="C51" s="289">
        <v>0</v>
      </c>
      <c r="D51" s="289">
        <v>32696</v>
      </c>
      <c r="E51" s="289">
        <v>7025</v>
      </c>
      <c r="F51" s="289">
        <v>0</v>
      </c>
      <c r="G51" s="289">
        <v>0</v>
      </c>
      <c r="H51" s="292">
        <v>39721</v>
      </c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</row>
    <row r="52" spans="2:251" s="5" customFormat="1" ht="17.100000000000001" customHeight="1" x14ac:dyDescent="0.2">
      <c r="B52" s="78" t="s">
        <v>230</v>
      </c>
      <c r="C52" s="289">
        <v>0</v>
      </c>
      <c r="D52" s="289">
        <v>1138</v>
      </c>
      <c r="E52" s="289">
        <v>1126</v>
      </c>
      <c r="F52" s="289">
        <v>0</v>
      </c>
      <c r="G52" s="289">
        <v>0</v>
      </c>
      <c r="H52" s="292">
        <v>2264</v>
      </c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</row>
    <row r="53" spans="2:251" s="5" customFormat="1" ht="15.75" customHeight="1" x14ac:dyDescent="0.2">
      <c r="B53" s="78" t="s">
        <v>24</v>
      </c>
      <c r="C53" s="289">
        <v>0</v>
      </c>
      <c r="D53" s="289">
        <v>39173</v>
      </c>
      <c r="E53" s="289">
        <v>5147</v>
      </c>
      <c r="F53" s="289">
        <v>89800</v>
      </c>
      <c r="G53" s="289">
        <v>0</v>
      </c>
      <c r="H53" s="292">
        <v>134120</v>
      </c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</row>
    <row r="54" spans="2:251" ht="17.100000000000001" customHeight="1" x14ac:dyDescent="0.2">
      <c r="B54" s="78" t="s">
        <v>231</v>
      </c>
      <c r="C54" s="289">
        <v>0</v>
      </c>
      <c r="D54" s="289">
        <v>0</v>
      </c>
      <c r="E54" s="289">
        <v>0</v>
      </c>
      <c r="F54" s="289">
        <v>0</v>
      </c>
      <c r="G54" s="289">
        <v>0</v>
      </c>
      <c r="H54" s="292">
        <v>0</v>
      </c>
    </row>
    <row r="55" spans="2:251" x14ac:dyDescent="0.2">
      <c r="B55" s="78" t="s">
        <v>232</v>
      </c>
      <c r="C55" s="289">
        <v>0</v>
      </c>
      <c r="D55" s="289">
        <v>29164</v>
      </c>
      <c r="E55" s="289">
        <v>0</v>
      </c>
      <c r="F55" s="289">
        <v>89800</v>
      </c>
      <c r="G55" s="289">
        <v>0</v>
      </c>
      <c r="H55" s="292">
        <v>118964</v>
      </c>
    </row>
    <row r="56" spans="2:251" x14ac:dyDescent="0.2">
      <c r="B56" s="78" t="s">
        <v>233</v>
      </c>
      <c r="C56" s="289">
        <v>0</v>
      </c>
      <c r="D56" s="289">
        <v>7159</v>
      </c>
      <c r="E56" s="289">
        <v>2538</v>
      </c>
      <c r="F56" s="289">
        <v>0</v>
      </c>
      <c r="G56" s="289">
        <v>0</v>
      </c>
      <c r="H56" s="292">
        <v>9697</v>
      </c>
    </row>
    <row r="57" spans="2:251" x14ac:dyDescent="0.2">
      <c r="B57" s="78" t="s">
        <v>234</v>
      </c>
      <c r="C57" s="289">
        <v>0</v>
      </c>
      <c r="D57" s="289">
        <v>2850</v>
      </c>
      <c r="E57" s="289">
        <v>2609</v>
      </c>
      <c r="F57" s="289">
        <v>0</v>
      </c>
      <c r="G57" s="289">
        <v>0</v>
      </c>
      <c r="H57" s="292">
        <v>5459</v>
      </c>
    </row>
    <row r="58" spans="2:251" x14ac:dyDescent="0.2">
      <c r="B58" s="78" t="s">
        <v>25</v>
      </c>
      <c r="C58" s="289">
        <v>0</v>
      </c>
      <c r="D58" s="289">
        <v>347</v>
      </c>
      <c r="E58" s="289">
        <v>48702</v>
      </c>
      <c r="F58" s="289">
        <v>0</v>
      </c>
      <c r="G58" s="289">
        <v>0</v>
      </c>
      <c r="H58" s="292">
        <v>49049</v>
      </c>
    </row>
    <row r="59" spans="2:251" ht="18" thickBot="1" x14ac:dyDescent="0.25">
      <c r="B59" s="29"/>
      <c r="C59" s="290"/>
      <c r="D59" s="291"/>
      <c r="E59" s="291"/>
      <c r="F59" s="291"/>
      <c r="G59" s="291"/>
      <c r="H59" s="294"/>
    </row>
    <row r="60" spans="2:251" x14ac:dyDescent="0.2">
      <c r="B60" s="19"/>
      <c r="C60" s="19"/>
      <c r="D60" s="19"/>
      <c r="E60" s="19"/>
      <c r="F60" s="19"/>
      <c r="G60" s="19"/>
      <c r="H60" s="19"/>
    </row>
    <row r="61" spans="2:251" x14ac:dyDescent="0.2">
      <c r="B61" s="19"/>
      <c r="C61" s="19"/>
      <c r="D61" s="19"/>
      <c r="E61" s="19"/>
      <c r="F61" s="19"/>
      <c r="G61" s="19"/>
      <c r="H61" s="19"/>
    </row>
    <row r="62" spans="2:251" ht="18.75" x14ac:dyDescent="0.2">
      <c r="B62" s="17" t="s">
        <v>235</v>
      </c>
      <c r="C62" s="1"/>
      <c r="D62" s="1"/>
      <c r="E62" s="1"/>
      <c r="F62" s="1"/>
      <c r="G62" s="1"/>
      <c r="H62" s="1"/>
      <c r="I62" s="1"/>
      <c r="J62" s="1"/>
      <c r="K62" s="1"/>
    </row>
    <row r="63" spans="2:251" s="5" customFormat="1" ht="19.899999999999999" customHeight="1" thickBot="1" x14ac:dyDescent="0.25">
      <c r="B63" s="9"/>
      <c r="C63" s="9"/>
      <c r="D63" s="9"/>
      <c r="E63" s="9"/>
      <c r="F63" s="9"/>
      <c r="G63" s="89"/>
      <c r="H63" s="90" t="s">
        <v>236</v>
      </c>
      <c r="I63" s="6"/>
      <c r="J63" s="6"/>
      <c r="K63" s="6"/>
    </row>
    <row r="64" spans="2:251" s="5" customFormat="1" ht="24" customHeight="1" x14ac:dyDescent="0.2">
      <c r="B64" s="668" t="s">
        <v>237</v>
      </c>
      <c r="C64" s="671" t="s">
        <v>238</v>
      </c>
      <c r="D64" s="672"/>
      <c r="E64" s="672"/>
      <c r="F64" s="672"/>
      <c r="G64" s="672"/>
      <c r="H64" s="673"/>
      <c r="I64" s="65"/>
      <c r="J64" s="6"/>
      <c r="K64" s="6"/>
    </row>
    <row r="65" spans="2:11" s="5" customFormat="1" x14ac:dyDescent="0.2">
      <c r="B65" s="669"/>
      <c r="C65" s="27"/>
      <c r="D65" s="674" t="s">
        <v>239</v>
      </c>
      <c r="E65" s="674" t="s">
        <v>240</v>
      </c>
      <c r="F65" s="27"/>
      <c r="G65" s="674" t="s">
        <v>241</v>
      </c>
      <c r="H65" s="91" t="s">
        <v>242</v>
      </c>
      <c r="I65" s="65"/>
      <c r="J65" s="6"/>
      <c r="K65" s="6"/>
    </row>
    <row r="66" spans="2:11" s="5" customFormat="1" x14ac:dyDescent="0.2">
      <c r="B66" s="669"/>
      <c r="C66" s="71" t="s">
        <v>86</v>
      </c>
      <c r="D66" s="601"/>
      <c r="E66" s="601"/>
      <c r="F66" s="71" t="s">
        <v>243</v>
      </c>
      <c r="G66" s="601"/>
      <c r="H66" s="91" t="s">
        <v>244</v>
      </c>
      <c r="I66" s="65"/>
      <c r="J66" s="6"/>
      <c r="K66" s="6"/>
    </row>
    <row r="67" spans="2:11" s="5" customFormat="1" ht="18.75" customHeight="1" x14ac:dyDescent="0.2">
      <c r="B67" s="670"/>
      <c r="C67" s="92"/>
      <c r="D67" s="663"/>
      <c r="E67" s="663"/>
      <c r="F67" s="92"/>
      <c r="G67" s="663"/>
      <c r="H67" s="93" t="s">
        <v>245</v>
      </c>
      <c r="I67" s="65"/>
      <c r="J67" s="6"/>
      <c r="K67" s="6"/>
    </row>
    <row r="68" spans="2:11" s="5" customFormat="1" ht="24" customHeight="1" x14ac:dyDescent="0.2">
      <c r="B68" s="72">
        <f>SUM(C68:H68)</f>
        <v>39205660</v>
      </c>
      <c r="C68" s="295">
        <v>570707</v>
      </c>
      <c r="D68" s="295">
        <v>9014332</v>
      </c>
      <c r="E68" s="295">
        <v>29510675</v>
      </c>
      <c r="F68" s="295">
        <v>109700</v>
      </c>
      <c r="G68" s="295">
        <v>246</v>
      </c>
      <c r="H68" s="295">
        <v>0</v>
      </c>
      <c r="I68" s="65"/>
      <c r="J68" s="6"/>
      <c r="K68" s="6"/>
    </row>
    <row r="69" spans="2:11" s="5" customFormat="1" ht="9" customHeight="1" thickBot="1" x14ac:dyDescent="0.25">
      <c r="B69" s="29"/>
      <c r="C69" s="81"/>
      <c r="D69" s="82"/>
      <c r="E69" s="82"/>
      <c r="F69" s="82"/>
      <c r="G69" s="82"/>
      <c r="H69" s="94"/>
      <c r="I69" s="65"/>
      <c r="J69" s="6"/>
      <c r="K69" s="6"/>
    </row>
    <row r="70" spans="2:11" s="5" customFormat="1" x14ac:dyDescent="0.2"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2:11" s="5" customFormat="1" ht="19.899999999999999" customHeight="1" thickBot="1" x14ac:dyDescent="0.25">
      <c r="B71" s="9"/>
      <c r="C71" s="9"/>
      <c r="D71" s="89"/>
      <c r="E71" s="89"/>
      <c r="F71" s="89" t="s">
        <v>246</v>
      </c>
      <c r="G71" s="6"/>
      <c r="H71" s="6"/>
      <c r="I71" s="6"/>
      <c r="J71" s="6"/>
      <c r="K71" s="6"/>
    </row>
    <row r="72" spans="2:11" s="5" customFormat="1" ht="24" customHeight="1" x14ac:dyDescent="0.2">
      <c r="B72" s="668" t="s">
        <v>247</v>
      </c>
      <c r="C72" s="671" t="s">
        <v>248</v>
      </c>
      <c r="D72" s="686"/>
      <c r="E72" s="686"/>
      <c r="F72" s="687"/>
      <c r="G72" s="6"/>
      <c r="H72" s="6"/>
      <c r="I72" s="6"/>
      <c r="J72" s="6"/>
      <c r="K72" s="6"/>
    </row>
    <row r="73" spans="2:11" s="5" customFormat="1" x14ac:dyDescent="0.2">
      <c r="B73" s="669"/>
      <c r="C73" s="27"/>
      <c r="D73" s="27"/>
      <c r="E73" s="27"/>
      <c r="F73" s="95" t="s">
        <v>249</v>
      </c>
      <c r="G73" s="6"/>
      <c r="H73" s="6"/>
      <c r="I73" s="6"/>
      <c r="J73" s="6"/>
      <c r="K73" s="6"/>
    </row>
    <row r="74" spans="2:11" s="5" customFormat="1" x14ac:dyDescent="0.2">
      <c r="B74" s="669"/>
      <c r="C74" s="71" t="s">
        <v>250</v>
      </c>
      <c r="D74" s="71" t="s">
        <v>251</v>
      </c>
      <c r="E74" s="71" t="s">
        <v>252</v>
      </c>
      <c r="F74" s="96" t="s">
        <v>253</v>
      </c>
      <c r="G74" s="6"/>
      <c r="H74" s="6"/>
      <c r="I74" s="6"/>
      <c r="J74" s="6"/>
      <c r="K74" s="6"/>
    </row>
    <row r="75" spans="2:11" s="5" customFormat="1" ht="19.5" customHeight="1" x14ac:dyDescent="0.2">
      <c r="B75" s="670"/>
      <c r="C75" s="28"/>
      <c r="D75" s="28"/>
      <c r="E75" s="28"/>
      <c r="F75" s="97" t="s">
        <v>254</v>
      </c>
      <c r="G75" s="6"/>
      <c r="H75" s="6"/>
      <c r="I75" s="6"/>
      <c r="J75" s="6"/>
      <c r="K75" s="6" t="s">
        <v>0</v>
      </c>
    </row>
    <row r="76" spans="2:11" s="5" customFormat="1" ht="24" customHeight="1" x14ac:dyDescent="0.2">
      <c r="B76" s="72">
        <f>SUM(C76:E76)</f>
        <v>39205660</v>
      </c>
      <c r="C76" s="295">
        <v>38639966</v>
      </c>
      <c r="D76" s="296">
        <v>554201</v>
      </c>
      <c r="E76" s="297">
        <v>11493</v>
      </c>
      <c r="F76" s="298">
        <v>585661</v>
      </c>
      <c r="G76" s="48"/>
      <c r="H76" s="6"/>
      <c r="I76" s="6"/>
      <c r="J76" s="6"/>
      <c r="K76" s="6"/>
    </row>
    <row r="77" spans="2:11" s="5" customFormat="1" ht="9.9499999999999993" customHeight="1" thickBot="1" x14ac:dyDescent="0.25">
      <c r="B77" s="29"/>
      <c r="C77" s="81"/>
      <c r="D77" s="82"/>
      <c r="E77" s="98"/>
      <c r="F77" s="99"/>
      <c r="G77" s="6"/>
      <c r="H77" s="6"/>
      <c r="I77" s="6"/>
      <c r="J77" s="6"/>
      <c r="K77" s="6"/>
    </row>
    <row r="78" spans="2:11" s="5" customFormat="1" x14ac:dyDescent="0.2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2:11" x14ac:dyDescent="0.2">
      <c r="B79" s="1"/>
      <c r="C79" s="1"/>
      <c r="D79" s="1"/>
      <c r="E79" s="1"/>
      <c r="F79" s="1"/>
      <c r="G79" s="1"/>
      <c r="H79" s="1"/>
      <c r="I79" s="1"/>
      <c r="J79" s="1"/>
      <c r="K79" s="1" t="s">
        <v>2</v>
      </c>
    </row>
    <row r="80" spans="2:11" ht="18.75" x14ac:dyDescent="0.2">
      <c r="B80" s="17" t="s">
        <v>255</v>
      </c>
      <c r="C80" s="1"/>
      <c r="D80" s="1"/>
      <c r="E80" s="1"/>
      <c r="F80" s="1"/>
      <c r="G80" s="1"/>
      <c r="H80" s="1"/>
      <c r="I80" s="1"/>
      <c r="J80" s="1"/>
      <c r="K80" s="1"/>
    </row>
    <row r="81" spans="2:11" s="5" customFormat="1" ht="19.5" customHeight="1" thickBot="1" x14ac:dyDescent="0.25">
      <c r="B81" s="9"/>
      <c r="C81" s="9"/>
      <c r="D81" s="9"/>
      <c r="E81" s="9"/>
      <c r="F81" s="9"/>
      <c r="G81" s="9"/>
      <c r="H81" s="9"/>
      <c r="I81" s="89"/>
      <c r="J81" s="90" t="s">
        <v>256</v>
      </c>
      <c r="K81" s="6"/>
    </row>
    <row r="82" spans="2:11" s="5" customFormat="1" ht="18.95" customHeight="1" x14ac:dyDescent="0.2">
      <c r="B82" s="668" t="s">
        <v>257</v>
      </c>
      <c r="C82" s="662" t="s">
        <v>258</v>
      </c>
      <c r="D82" s="662" t="s">
        <v>259</v>
      </c>
      <c r="E82" s="662" t="s">
        <v>260</v>
      </c>
      <c r="F82" s="666" t="s">
        <v>261</v>
      </c>
      <c r="G82" s="24"/>
      <c r="H82" s="24"/>
      <c r="I82" s="680" t="s">
        <v>167</v>
      </c>
      <c r="J82" s="683" t="s">
        <v>262</v>
      </c>
      <c r="K82" s="6"/>
    </row>
    <row r="83" spans="2:11" s="5" customFormat="1" x14ac:dyDescent="0.2">
      <c r="B83" s="669"/>
      <c r="C83" s="620"/>
      <c r="D83" s="620"/>
      <c r="E83" s="620"/>
      <c r="F83" s="688"/>
      <c r="G83" s="71" t="s">
        <v>166</v>
      </c>
      <c r="H83" s="71" t="s">
        <v>263</v>
      </c>
      <c r="I83" s="681"/>
      <c r="J83" s="684"/>
      <c r="K83" s="6"/>
    </row>
    <row r="84" spans="2:11" s="5" customFormat="1" x14ac:dyDescent="0.2">
      <c r="B84" s="669"/>
      <c r="C84" s="620"/>
      <c r="D84" s="620"/>
      <c r="E84" s="620"/>
      <c r="F84" s="688"/>
      <c r="G84" s="71" t="s">
        <v>264</v>
      </c>
      <c r="H84" s="71" t="s">
        <v>264</v>
      </c>
      <c r="I84" s="681"/>
      <c r="J84" s="684"/>
      <c r="K84" s="6"/>
    </row>
    <row r="85" spans="2:11" s="5" customFormat="1" x14ac:dyDescent="0.2">
      <c r="B85" s="670"/>
      <c r="C85" s="621"/>
      <c r="D85" s="621"/>
      <c r="E85" s="621"/>
      <c r="F85" s="689"/>
      <c r="G85" s="28"/>
      <c r="H85" s="28"/>
      <c r="I85" s="682"/>
      <c r="J85" s="685"/>
      <c r="K85" s="6"/>
    </row>
    <row r="86" spans="2:11" s="5" customFormat="1" ht="24.75" customHeight="1" x14ac:dyDescent="0.2">
      <c r="B86" s="25" t="s">
        <v>3</v>
      </c>
      <c r="C86" s="289">
        <v>618654</v>
      </c>
      <c r="D86" s="293">
        <v>1126</v>
      </c>
      <c r="E86" s="293">
        <v>0</v>
      </c>
      <c r="F86" s="293">
        <v>4534</v>
      </c>
      <c r="G86" s="293">
        <v>40135</v>
      </c>
      <c r="H86" s="293">
        <v>0</v>
      </c>
      <c r="I86" s="299">
        <v>664449</v>
      </c>
      <c r="J86" s="300">
        <v>0</v>
      </c>
      <c r="K86" s="6"/>
    </row>
    <row r="87" spans="2:11" s="5" customFormat="1" ht="24.75" customHeight="1" x14ac:dyDescent="0.2">
      <c r="B87" s="25" t="s">
        <v>265</v>
      </c>
      <c r="C87" s="289">
        <v>258871</v>
      </c>
      <c r="D87" s="293">
        <v>546</v>
      </c>
      <c r="E87" s="293">
        <v>0</v>
      </c>
      <c r="F87" s="293">
        <v>390</v>
      </c>
      <c r="G87" s="293">
        <v>4338</v>
      </c>
      <c r="H87" s="293">
        <v>0</v>
      </c>
      <c r="I87" s="299">
        <v>264145</v>
      </c>
      <c r="J87" s="300">
        <v>0</v>
      </c>
      <c r="K87" s="6"/>
    </row>
    <row r="88" spans="2:11" s="5" customFormat="1" ht="24.75" customHeight="1" x14ac:dyDescent="0.2">
      <c r="B88" s="25" t="s">
        <v>4</v>
      </c>
      <c r="C88" s="289">
        <v>0</v>
      </c>
      <c r="D88" s="293">
        <v>0</v>
      </c>
      <c r="E88" s="293">
        <v>0</v>
      </c>
      <c r="F88" s="293">
        <v>110991</v>
      </c>
      <c r="G88" s="293">
        <v>66808</v>
      </c>
      <c r="H88" s="293">
        <v>58</v>
      </c>
      <c r="I88" s="299">
        <v>177857</v>
      </c>
      <c r="J88" s="300">
        <v>0</v>
      </c>
      <c r="K88" s="6"/>
    </row>
    <row r="89" spans="2:11" s="5" customFormat="1" ht="24.75" customHeight="1" x14ac:dyDescent="0.2">
      <c r="B89" s="25" t="s">
        <v>5</v>
      </c>
      <c r="C89" s="289">
        <v>0</v>
      </c>
      <c r="D89" s="293">
        <v>0</v>
      </c>
      <c r="E89" s="293">
        <v>3797</v>
      </c>
      <c r="F89" s="293">
        <v>51047</v>
      </c>
      <c r="G89" s="293">
        <v>37090</v>
      </c>
      <c r="H89" s="293">
        <v>499</v>
      </c>
      <c r="I89" s="299">
        <v>92433</v>
      </c>
      <c r="J89" s="300">
        <v>0</v>
      </c>
      <c r="K89" s="6"/>
    </row>
    <row r="90" spans="2:11" s="5" customFormat="1" ht="24.75" customHeight="1" x14ac:dyDescent="0.2">
      <c r="B90" s="25" t="s">
        <v>291</v>
      </c>
      <c r="C90" s="289">
        <v>0</v>
      </c>
      <c r="D90" s="293">
        <v>0</v>
      </c>
      <c r="E90" s="293">
        <v>0</v>
      </c>
      <c r="F90" s="293">
        <v>117</v>
      </c>
      <c r="G90" s="293">
        <v>0</v>
      </c>
      <c r="H90" s="293">
        <v>0</v>
      </c>
      <c r="I90" s="299">
        <v>117</v>
      </c>
      <c r="J90" s="300">
        <v>0</v>
      </c>
      <c r="K90" s="6"/>
    </row>
    <row r="91" spans="2:11" s="5" customFormat="1" ht="24.75" customHeight="1" x14ac:dyDescent="0.2">
      <c r="B91" s="25" t="s">
        <v>30</v>
      </c>
      <c r="C91" s="289">
        <v>0</v>
      </c>
      <c r="D91" s="293">
        <v>0</v>
      </c>
      <c r="E91" s="293">
        <v>0</v>
      </c>
      <c r="F91" s="293">
        <v>4601</v>
      </c>
      <c r="G91" s="293">
        <v>72394</v>
      </c>
      <c r="H91" s="293">
        <v>0</v>
      </c>
      <c r="I91" s="299">
        <v>76995</v>
      </c>
      <c r="J91" s="300">
        <v>0</v>
      </c>
      <c r="K91" s="6"/>
    </row>
    <row r="92" spans="2:11" s="5" customFormat="1" ht="24.75" customHeight="1" x14ac:dyDescent="0.2">
      <c r="B92" s="25" t="s">
        <v>266</v>
      </c>
      <c r="C92" s="289">
        <v>11968840</v>
      </c>
      <c r="D92" s="293">
        <v>192581</v>
      </c>
      <c r="E92" s="293">
        <v>121748</v>
      </c>
      <c r="F92" s="293">
        <v>160880</v>
      </c>
      <c r="G92" s="293">
        <v>191754</v>
      </c>
      <c r="H92" s="293">
        <v>0</v>
      </c>
      <c r="I92" s="299">
        <v>12635803</v>
      </c>
      <c r="J92" s="300">
        <v>0</v>
      </c>
      <c r="K92" s="6"/>
    </row>
    <row r="93" spans="2:11" s="5" customFormat="1" ht="24.75" customHeight="1" x14ac:dyDescent="0.2">
      <c r="B93" s="25" t="s">
        <v>267</v>
      </c>
      <c r="C93" s="289">
        <v>86569</v>
      </c>
      <c r="D93" s="293">
        <v>1985</v>
      </c>
      <c r="E93" s="293">
        <v>946</v>
      </c>
      <c r="F93" s="293">
        <v>4690</v>
      </c>
      <c r="G93" s="293">
        <v>1090</v>
      </c>
      <c r="H93" s="293">
        <v>0</v>
      </c>
      <c r="I93" s="299">
        <v>95280</v>
      </c>
      <c r="J93" s="300">
        <v>0</v>
      </c>
      <c r="K93" s="6"/>
    </row>
    <row r="94" spans="2:11" s="5" customFormat="1" ht="24.75" customHeight="1" x14ac:dyDescent="0.2">
      <c r="B94" s="25" t="s">
        <v>268</v>
      </c>
      <c r="C94" s="289">
        <v>4804</v>
      </c>
      <c r="D94" s="293">
        <v>106</v>
      </c>
      <c r="E94" s="293">
        <v>174</v>
      </c>
      <c r="F94" s="293">
        <v>1733</v>
      </c>
      <c r="G94" s="293">
        <v>402</v>
      </c>
      <c r="H94" s="293">
        <v>0</v>
      </c>
      <c r="I94" s="299">
        <v>7219</v>
      </c>
      <c r="J94" s="300">
        <v>0</v>
      </c>
      <c r="K94" s="6"/>
    </row>
    <row r="95" spans="2:11" s="5" customFormat="1" ht="24.75" customHeight="1" x14ac:dyDescent="0.2">
      <c r="B95" s="25" t="s">
        <v>6</v>
      </c>
      <c r="C95" s="289">
        <v>149208</v>
      </c>
      <c r="D95" s="293">
        <v>10788</v>
      </c>
      <c r="E95" s="293">
        <v>6570</v>
      </c>
      <c r="F95" s="293">
        <v>0</v>
      </c>
      <c r="G95" s="293">
        <v>39867</v>
      </c>
      <c r="H95" s="293">
        <v>0</v>
      </c>
      <c r="I95" s="299">
        <v>206433</v>
      </c>
      <c r="J95" s="300">
        <v>0</v>
      </c>
      <c r="K95" s="6"/>
    </row>
    <row r="96" spans="2:11" s="5" customFormat="1" ht="24.75" customHeight="1" x14ac:dyDescent="0.2">
      <c r="B96" s="25" t="s">
        <v>269</v>
      </c>
      <c r="C96" s="289">
        <v>0</v>
      </c>
      <c r="D96" s="293">
        <v>0</v>
      </c>
      <c r="E96" s="293">
        <v>0</v>
      </c>
      <c r="F96" s="293">
        <v>0</v>
      </c>
      <c r="G96" s="293">
        <v>2064931</v>
      </c>
      <c r="H96" s="293">
        <v>0</v>
      </c>
      <c r="I96" s="299">
        <v>2064931</v>
      </c>
      <c r="J96" s="300">
        <v>0</v>
      </c>
      <c r="K96" s="6"/>
    </row>
    <row r="97" spans="2:11" s="5" customFormat="1" ht="24.75" customHeight="1" x14ac:dyDescent="0.2">
      <c r="B97" s="25" t="s">
        <v>270</v>
      </c>
      <c r="C97" s="289">
        <v>0</v>
      </c>
      <c r="D97" s="293">
        <v>0</v>
      </c>
      <c r="E97" s="293">
        <v>0</v>
      </c>
      <c r="F97" s="293">
        <v>0</v>
      </c>
      <c r="G97" s="293">
        <v>730458</v>
      </c>
      <c r="H97" s="293">
        <v>360</v>
      </c>
      <c r="I97" s="299">
        <v>730818</v>
      </c>
      <c r="J97" s="300">
        <v>0</v>
      </c>
      <c r="K97" s="6"/>
    </row>
    <row r="98" spans="2:11" s="5" customFormat="1" ht="9" customHeight="1" thickBot="1" x14ac:dyDescent="0.25">
      <c r="B98" s="29"/>
      <c r="C98" s="301"/>
      <c r="D98" s="302"/>
      <c r="E98" s="302"/>
      <c r="F98" s="302"/>
      <c r="G98" s="302"/>
      <c r="H98" s="302"/>
      <c r="I98" s="303"/>
      <c r="J98" s="304"/>
      <c r="K98" s="6"/>
    </row>
    <row r="99" spans="2:11" s="5" customFormat="1" x14ac:dyDescent="0.2">
      <c r="B99" s="6"/>
      <c r="C99" s="6"/>
      <c r="D99" s="6"/>
      <c r="E99" s="6"/>
      <c r="F99" s="6"/>
      <c r="G99" s="6"/>
      <c r="H99" s="6"/>
      <c r="I99" s="6"/>
      <c r="J99" s="6"/>
      <c r="K99" s="6"/>
    </row>
  </sheetData>
  <mergeCells count="27">
    <mergeCell ref="H2:H3"/>
    <mergeCell ref="C2:C3"/>
    <mergeCell ref="D2:D3"/>
    <mergeCell ref="E2:E3"/>
    <mergeCell ref="F2:F3"/>
    <mergeCell ref="G2:G3"/>
    <mergeCell ref="I82:I85"/>
    <mergeCell ref="J82:J85"/>
    <mergeCell ref="B72:B75"/>
    <mergeCell ref="C72:F72"/>
    <mergeCell ref="B82:B85"/>
    <mergeCell ref="C82:C85"/>
    <mergeCell ref="D82:D85"/>
    <mergeCell ref="E82:E85"/>
    <mergeCell ref="F82:F85"/>
    <mergeCell ref="H32:H33"/>
    <mergeCell ref="B64:B67"/>
    <mergeCell ref="C64:H64"/>
    <mergeCell ref="D65:D67"/>
    <mergeCell ref="E65:E67"/>
    <mergeCell ref="G65:G67"/>
    <mergeCell ref="B32:B33"/>
    <mergeCell ref="C32:C33"/>
    <mergeCell ref="D32:D33"/>
    <mergeCell ref="E32:E33"/>
    <mergeCell ref="F32:F33"/>
    <mergeCell ref="G32:G33"/>
  </mergeCells>
  <phoneticPr fontId="4"/>
  <pageMargins left="0.35433070866141736" right="0.35433070866141736" top="0.78740157480314965" bottom="0.39370078740157483" header="0.39370078740157483" footer="0.39370078740157483"/>
  <pageSetup paperSize="9" scale="47" firstPageNumber="36" orientation="portrait" useFirstPageNumber="1" horizontalDpi="300" verticalDpi="300" r:id="rId1"/>
  <headerFooter alignWithMargins="0">
    <oddFooter>&amp;C&amp;19&amp;P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AX205"/>
  <sheetViews>
    <sheetView view="pageBreakPreview" zoomScale="70" zoomScaleNormal="80" zoomScaleSheetLayoutView="70" workbookViewId="0">
      <selection activeCell="K68" sqref="K68"/>
    </sheetView>
  </sheetViews>
  <sheetFormatPr defaultColWidth="10.69921875" defaultRowHeight="17.25" x14ac:dyDescent="0.2"/>
  <cols>
    <col min="1" max="1" width="1.69921875" style="16" customWidth="1"/>
    <col min="2" max="2" width="2.69921875" style="16" customWidth="1"/>
    <col min="3" max="3" width="17.59765625" style="16" bestFit="1" customWidth="1"/>
    <col min="4" max="14" width="12.19921875" style="16" customWidth="1"/>
    <col min="15" max="15" width="1.69921875" style="16" customWidth="1"/>
    <col min="16" max="26" width="14.69921875" style="16" customWidth="1"/>
    <col min="27" max="16384" width="10.69921875" style="16"/>
  </cols>
  <sheetData>
    <row r="1" spans="2:50" ht="21" x14ac:dyDescent="0.2">
      <c r="B1" s="69" t="s">
        <v>69</v>
      </c>
      <c r="C1" s="53"/>
      <c r="D1" s="42"/>
      <c r="E1" s="4"/>
      <c r="F1" s="4"/>
      <c r="G1" s="4"/>
      <c r="H1" s="4"/>
      <c r="I1" s="4"/>
      <c r="J1" s="4"/>
      <c r="K1" s="4"/>
      <c r="L1" s="4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</row>
    <row r="2" spans="2:50" s="11" customFormat="1" ht="18" thickBot="1" x14ac:dyDescent="0.25">
      <c r="B2" s="188" t="s">
        <v>1</v>
      </c>
      <c r="C2" s="19"/>
      <c r="D2" s="19"/>
      <c r="E2" s="19"/>
      <c r="F2" s="19"/>
      <c r="G2" s="19"/>
      <c r="H2" s="19"/>
      <c r="I2" s="19"/>
      <c r="J2" s="19"/>
      <c r="K2" s="180" t="s">
        <v>70</v>
      </c>
      <c r="L2" s="180"/>
      <c r="M2" s="180"/>
      <c r="N2" s="179" t="s">
        <v>71</v>
      </c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</row>
    <row r="3" spans="2:50" s="11" customFormat="1" ht="19.899999999999999" customHeight="1" x14ac:dyDescent="0.2">
      <c r="B3" s="516" t="s">
        <v>72</v>
      </c>
      <c r="C3" s="546"/>
      <c r="D3" s="531" t="s">
        <v>60</v>
      </c>
      <c r="E3" s="531" t="s">
        <v>3</v>
      </c>
      <c r="F3" s="539" t="s">
        <v>31</v>
      </c>
      <c r="G3" s="531" t="s">
        <v>4</v>
      </c>
      <c r="H3" s="531" t="s">
        <v>5</v>
      </c>
      <c r="I3" s="539" t="s">
        <v>272</v>
      </c>
      <c r="J3" s="539" t="s">
        <v>33</v>
      </c>
      <c r="K3" s="520" t="s">
        <v>73</v>
      </c>
      <c r="L3" s="535"/>
      <c r="M3" s="536"/>
      <c r="N3" s="541" t="s">
        <v>74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</row>
    <row r="4" spans="2:50" s="11" customFormat="1" ht="19.899999999999999" customHeight="1" x14ac:dyDescent="0.2">
      <c r="B4" s="547"/>
      <c r="C4" s="548"/>
      <c r="D4" s="532"/>
      <c r="E4" s="532"/>
      <c r="F4" s="532"/>
      <c r="G4" s="532"/>
      <c r="H4" s="532"/>
      <c r="I4" s="532"/>
      <c r="J4" s="540"/>
      <c r="K4" s="38" t="s">
        <v>62</v>
      </c>
      <c r="L4" s="38" t="s">
        <v>63</v>
      </c>
      <c r="M4" s="38" t="s">
        <v>64</v>
      </c>
      <c r="N4" s="542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</row>
    <row r="5" spans="2:50" s="11" customFormat="1" ht="19.899999999999999" customHeight="1" x14ac:dyDescent="0.2">
      <c r="B5" s="18"/>
      <c r="C5" s="115" t="s">
        <v>75</v>
      </c>
      <c r="D5" s="143">
        <v>574913533</v>
      </c>
      <c r="E5" s="143">
        <v>7186175</v>
      </c>
      <c r="F5" s="143">
        <v>2524359</v>
      </c>
      <c r="G5" s="143">
        <v>260397079</v>
      </c>
      <c r="H5" s="143">
        <v>155922879</v>
      </c>
      <c r="I5" s="143">
        <v>454109</v>
      </c>
      <c r="J5" s="143">
        <v>40439783</v>
      </c>
      <c r="K5" s="143">
        <v>101006170</v>
      </c>
      <c r="L5" s="143">
        <v>4691819</v>
      </c>
      <c r="M5" s="143">
        <v>517595</v>
      </c>
      <c r="N5" s="189">
        <v>1773565</v>
      </c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</row>
    <row r="6" spans="2:50" s="11" customFormat="1" ht="19.899999999999999" customHeight="1" x14ac:dyDescent="0.2">
      <c r="B6" s="18"/>
      <c r="C6" s="115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89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</row>
    <row r="7" spans="2:50" s="11" customFormat="1" ht="19.899999999999999" customHeight="1" x14ac:dyDescent="0.2">
      <c r="B7" s="18"/>
      <c r="C7" s="115" t="s">
        <v>76</v>
      </c>
      <c r="D7" s="143">
        <v>487094456</v>
      </c>
      <c r="E7" s="143">
        <v>5596727</v>
      </c>
      <c r="F7" s="143">
        <v>2108800</v>
      </c>
      <c r="G7" s="143">
        <v>216961563</v>
      </c>
      <c r="H7" s="143">
        <v>124247585</v>
      </c>
      <c r="I7" s="143">
        <v>447044</v>
      </c>
      <c r="J7" s="143">
        <v>37839906</v>
      </c>
      <c r="K7" s="143">
        <v>93149325</v>
      </c>
      <c r="L7" s="143">
        <v>4638029</v>
      </c>
      <c r="M7" s="143">
        <v>515081</v>
      </c>
      <c r="N7" s="189">
        <v>1590396</v>
      </c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</row>
    <row r="8" spans="2:50" s="11" customFormat="1" ht="19.899999999999999" customHeight="1" x14ac:dyDescent="0.2">
      <c r="B8" s="39" t="s">
        <v>16</v>
      </c>
      <c r="C8" s="115" t="s">
        <v>77</v>
      </c>
      <c r="D8" s="143">
        <v>411281517</v>
      </c>
      <c r="E8" s="144">
        <v>4687411</v>
      </c>
      <c r="F8" s="144">
        <v>1657222</v>
      </c>
      <c r="G8" s="144">
        <v>182337649</v>
      </c>
      <c r="H8" s="144">
        <v>103628362</v>
      </c>
      <c r="I8" s="144">
        <v>348973</v>
      </c>
      <c r="J8" s="144">
        <v>35147223</v>
      </c>
      <c r="K8" s="144">
        <v>77376966</v>
      </c>
      <c r="L8" s="144">
        <v>4338629</v>
      </c>
      <c r="M8" s="144">
        <v>482364</v>
      </c>
      <c r="N8" s="189">
        <v>1276718</v>
      </c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</row>
    <row r="9" spans="2:50" s="11" customFormat="1" ht="19.899999999999999" customHeight="1" x14ac:dyDescent="0.2">
      <c r="B9" s="18"/>
      <c r="C9" s="115" t="s">
        <v>22</v>
      </c>
      <c r="D9" s="143">
        <v>13027182</v>
      </c>
      <c r="E9" s="144">
        <v>112164</v>
      </c>
      <c r="F9" s="144">
        <v>59471</v>
      </c>
      <c r="G9" s="144">
        <v>6337405</v>
      </c>
      <c r="H9" s="144">
        <v>4352300</v>
      </c>
      <c r="I9" s="144">
        <v>7602</v>
      </c>
      <c r="J9" s="144">
        <v>556209</v>
      </c>
      <c r="K9" s="144">
        <v>1468441</v>
      </c>
      <c r="L9" s="144">
        <v>37995</v>
      </c>
      <c r="M9" s="144">
        <v>6788</v>
      </c>
      <c r="N9" s="189">
        <v>88807</v>
      </c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</row>
    <row r="10" spans="2:50" s="11" customFormat="1" ht="19.899999999999999" customHeight="1" x14ac:dyDescent="0.2">
      <c r="B10" s="18"/>
      <c r="C10" s="115" t="s">
        <v>78</v>
      </c>
      <c r="D10" s="143">
        <v>24414825</v>
      </c>
      <c r="E10" s="144">
        <v>422860</v>
      </c>
      <c r="F10" s="144">
        <v>197128</v>
      </c>
      <c r="G10" s="144">
        <v>12436356</v>
      </c>
      <c r="H10" s="144">
        <v>6634515</v>
      </c>
      <c r="I10" s="144">
        <v>46830</v>
      </c>
      <c r="J10" s="144">
        <v>968946</v>
      </c>
      <c r="K10" s="144">
        <v>3473245</v>
      </c>
      <c r="L10" s="144">
        <v>57771</v>
      </c>
      <c r="M10" s="144">
        <v>14512</v>
      </c>
      <c r="N10" s="189">
        <v>162662</v>
      </c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</row>
    <row r="11" spans="2:50" s="11" customFormat="1" ht="19.899999999999999" customHeight="1" x14ac:dyDescent="0.2">
      <c r="B11" s="18"/>
      <c r="C11" s="115" t="s">
        <v>21</v>
      </c>
      <c r="D11" s="143">
        <v>35399094</v>
      </c>
      <c r="E11" s="144">
        <v>348068</v>
      </c>
      <c r="F11" s="144">
        <v>190139</v>
      </c>
      <c r="G11" s="144">
        <v>14127234</v>
      </c>
      <c r="H11" s="144">
        <v>8733022</v>
      </c>
      <c r="I11" s="144">
        <v>40382</v>
      </c>
      <c r="J11" s="144">
        <v>1119330</v>
      </c>
      <c r="K11" s="144">
        <v>10573169</v>
      </c>
      <c r="L11" s="144">
        <v>198354</v>
      </c>
      <c r="M11" s="144">
        <v>9451</v>
      </c>
      <c r="N11" s="189">
        <v>59945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</row>
    <row r="12" spans="2:50" s="11" customFormat="1" ht="19.899999999999999" customHeight="1" x14ac:dyDescent="0.2">
      <c r="B12" s="18"/>
      <c r="C12" s="115" t="s">
        <v>20</v>
      </c>
      <c r="D12" s="143">
        <v>2971838</v>
      </c>
      <c r="E12" s="144">
        <v>26224</v>
      </c>
      <c r="F12" s="144">
        <v>4840</v>
      </c>
      <c r="G12" s="144">
        <v>1722919</v>
      </c>
      <c r="H12" s="144">
        <v>899386</v>
      </c>
      <c r="I12" s="144">
        <v>3257</v>
      </c>
      <c r="J12" s="144">
        <v>48198</v>
      </c>
      <c r="K12" s="144">
        <v>257504</v>
      </c>
      <c r="L12" s="144">
        <v>5280</v>
      </c>
      <c r="M12" s="144">
        <v>1966</v>
      </c>
      <c r="N12" s="189">
        <v>2264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</row>
    <row r="13" spans="2:50" s="11" customFormat="1" ht="19.899999999999999" customHeight="1" x14ac:dyDescent="0.2">
      <c r="B13" s="18"/>
      <c r="C13" s="115"/>
      <c r="D13" s="143"/>
      <c r="E13" s="144"/>
      <c r="F13" s="144"/>
      <c r="G13" s="144"/>
      <c r="H13" s="144"/>
      <c r="I13" s="144"/>
      <c r="J13" s="144"/>
      <c r="K13" s="144"/>
      <c r="L13" s="144"/>
      <c r="M13" s="144"/>
      <c r="N13" s="189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</row>
    <row r="14" spans="2:50" s="11" customFormat="1" ht="19.899999999999999" customHeight="1" x14ac:dyDescent="0.2">
      <c r="B14" s="18"/>
      <c r="C14" s="115" t="s">
        <v>79</v>
      </c>
      <c r="D14" s="143">
        <v>55527187</v>
      </c>
      <c r="E14" s="144">
        <v>1247221</v>
      </c>
      <c r="F14" s="144">
        <v>341135</v>
      </c>
      <c r="G14" s="144">
        <v>27050391</v>
      </c>
      <c r="H14" s="144">
        <v>21581096</v>
      </c>
      <c r="I14" s="144">
        <v>1956</v>
      </c>
      <c r="J14" s="144">
        <v>1923792</v>
      </c>
      <c r="K14" s="144">
        <v>3207023</v>
      </c>
      <c r="L14" s="144">
        <v>38888</v>
      </c>
      <c r="M14" s="144">
        <v>1565</v>
      </c>
      <c r="N14" s="189">
        <v>134120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</row>
    <row r="15" spans="2:50" s="11" customFormat="1" ht="19.899999999999999" customHeight="1" x14ac:dyDescent="0.2">
      <c r="B15" s="39" t="s">
        <v>15</v>
      </c>
      <c r="C15" s="115" t="s">
        <v>19</v>
      </c>
      <c r="D15" s="143">
        <v>44071070</v>
      </c>
      <c r="E15" s="144">
        <v>1175633</v>
      </c>
      <c r="F15" s="144">
        <v>309076</v>
      </c>
      <c r="G15" s="144">
        <v>20996849</v>
      </c>
      <c r="H15" s="144">
        <v>17581380</v>
      </c>
      <c r="I15" s="241">
        <v>0</v>
      </c>
      <c r="J15" s="144">
        <v>1585930</v>
      </c>
      <c r="K15" s="144">
        <v>2284921</v>
      </c>
      <c r="L15" s="144">
        <v>18317</v>
      </c>
      <c r="M15" s="241">
        <v>0</v>
      </c>
      <c r="N15" s="189">
        <v>118964</v>
      </c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</row>
    <row r="16" spans="2:50" s="11" customFormat="1" ht="19.899999999999999" customHeight="1" x14ac:dyDescent="0.2">
      <c r="B16" s="18"/>
      <c r="C16" s="145" t="s">
        <v>18</v>
      </c>
      <c r="D16" s="143">
        <v>11456117</v>
      </c>
      <c r="E16" s="144">
        <v>71588</v>
      </c>
      <c r="F16" s="144">
        <v>32059</v>
      </c>
      <c r="G16" s="144">
        <v>6053542</v>
      </c>
      <c r="H16" s="144">
        <v>3999716</v>
      </c>
      <c r="I16" s="241">
        <v>1956</v>
      </c>
      <c r="J16" s="144">
        <v>337862</v>
      </c>
      <c r="K16" s="144">
        <v>922102</v>
      </c>
      <c r="L16" s="144">
        <v>20571</v>
      </c>
      <c r="M16" s="241">
        <v>1565</v>
      </c>
      <c r="N16" s="189">
        <v>15156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</row>
    <row r="17" spans="2:50" s="11" customFormat="1" ht="19.899999999999999" customHeight="1" x14ac:dyDescent="0.2">
      <c r="B17" s="18"/>
      <c r="C17" s="115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89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</row>
    <row r="18" spans="2:50" s="11" customFormat="1" ht="19.899999999999999" customHeight="1" x14ac:dyDescent="0.2">
      <c r="B18" s="18"/>
      <c r="C18" s="115" t="s">
        <v>80</v>
      </c>
      <c r="D18" s="143">
        <v>32291890</v>
      </c>
      <c r="E18" s="144">
        <v>342227</v>
      </c>
      <c r="F18" s="144">
        <v>74424</v>
      </c>
      <c r="G18" s="144">
        <v>16385125</v>
      </c>
      <c r="H18" s="144">
        <v>10094198</v>
      </c>
      <c r="I18" s="144">
        <v>5109</v>
      </c>
      <c r="J18" s="144">
        <v>676085</v>
      </c>
      <c r="K18" s="144">
        <v>4649822</v>
      </c>
      <c r="L18" s="144">
        <v>14902</v>
      </c>
      <c r="M18" s="144">
        <v>949</v>
      </c>
      <c r="N18" s="189">
        <v>49049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</row>
    <row r="19" spans="2:50" s="11" customFormat="1" ht="20.100000000000001" customHeight="1" x14ac:dyDescent="0.2">
      <c r="B19" s="190"/>
      <c r="C19" s="134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91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</row>
    <row r="20" spans="2:50" s="11" customFormat="1" ht="19.899999999999999" customHeight="1" x14ac:dyDescent="0.2">
      <c r="B20" s="18"/>
      <c r="C20" s="115" t="s">
        <v>81</v>
      </c>
      <c r="D20" s="113">
        <v>100</v>
      </c>
      <c r="E20" s="113">
        <v>100</v>
      </c>
      <c r="F20" s="113">
        <v>100</v>
      </c>
      <c r="G20" s="113">
        <v>100</v>
      </c>
      <c r="H20" s="113">
        <v>100</v>
      </c>
      <c r="I20" s="113"/>
      <c r="J20" s="113">
        <v>100</v>
      </c>
      <c r="K20" s="113">
        <v>100</v>
      </c>
      <c r="L20" s="113">
        <v>100</v>
      </c>
      <c r="M20" s="113">
        <v>100</v>
      </c>
      <c r="N20" s="177">
        <v>100</v>
      </c>
      <c r="O20" s="188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</row>
    <row r="21" spans="2:50" s="11" customFormat="1" ht="19.899999999999999" customHeight="1" x14ac:dyDescent="0.2">
      <c r="B21" s="18"/>
      <c r="C21" s="115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66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</row>
    <row r="22" spans="2:50" s="11" customFormat="1" ht="19.899999999999999" customHeight="1" x14ac:dyDescent="0.2">
      <c r="B22" s="39" t="s">
        <v>14</v>
      </c>
      <c r="C22" s="115" t="s">
        <v>76</v>
      </c>
      <c r="D22" s="49">
        <v>84.724820001758417</v>
      </c>
      <c r="E22" s="49">
        <v>77.881863439173145</v>
      </c>
      <c r="F22" s="49">
        <v>83.538038765484629</v>
      </c>
      <c r="G22" s="49">
        <v>83.319507205378443</v>
      </c>
      <c r="H22" s="49">
        <v>79.685281465332608</v>
      </c>
      <c r="I22" s="49">
        <v>98.444206126722875</v>
      </c>
      <c r="J22" s="49">
        <v>93.570991713778483</v>
      </c>
      <c r="K22" s="49">
        <v>92.221420731030591</v>
      </c>
      <c r="L22" s="49">
        <v>98.853536336333519</v>
      </c>
      <c r="M22" s="49">
        <v>99.514292062326732</v>
      </c>
      <c r="N22" s="167">
        <v>89.67227025792684</v>
      </c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2:50" s="11" customFormat="1" ht="19.899999999999999" customHeight="1" x14ac:dyDescent="0.2">
      <c r="B23" s="39"/>
      <c r="C23" s="115" t="s">
        <v>77</v>
      </c>
      <c r="D23" s="49">
        <v>71.537978042343283</v>
      </c>
      <c r="E23" s="49">
        <v>65.22817771623987</v>
      </c>
      <c r="F23" s="49">
        <v>65.649220257499024</v>
      </c>
      <c r="G23" s="49">
        <v>70.022924105074154</v>
      </c>
      <c r="H23" s="49">
        <v>66.461293342332397</v>
      </c>
      <c r="I23" s="49">
        <v>76.847849304902567</v>
      </c>
      <c r="J23" s="49">
        <v>86.912491592746676</v>
      </c>
      <c r="K23" s="49">
        <v>76.606177622614538</v>
      </c>
      <c r="L23" s="49">
        <v>92.472215999807332</v>
      </c>
      <c r="M23" s="49">
        <v>93.193326828891315</v>
      </c>
      <c r="N23" s="167">
        <v>71.985971757448979</v>
      </c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2:50" s="11" customFormat="1" ht="19.899999999999999" customHeight="1" x14ac:dyDescent="0.2">
      <c r="B24" s="39"/>
      <c r="C24" s="115" t="s">
        <v>22</v>
      </c>
      <c r="D24" s="49">
        <v>2.2659376153526725</v>
      </c>
      <c r="E24" s="49">
        <v>1.5608303443765286</v>
      </c>
      <c r="F24" s="49">
        <v>2.3558851969945636</v>
      </c>
      <c r="G24" s="49">
        <v>2.4337465782402266</v>
      </c>
      <c r="H24" s="49">
        <v>2.7913158273584724</v>
      </c>
      <c r="I24" s="49">
        <v>1.6740474203330038</v>
      </c>
      <c r="J24" s="49">
        <v>1.3754005554381932</v>
      </c>
      <c r="K24" s="49">
        <v>1.453813168047061</v>
      </c>
      <c r="L24" s="49">
        <v>0.80981384831767811</v>
      </c>
      <c r="M24" s="49">
        <v>1.3114500719674649</v>
      </c>
      <c r="N24" s="167">
        <v>5.0072593899857072</v>
      </c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2:50" s="11" customFormat="1" ht="19.899999999999999" customHeight="1" x14ac:dyDescent="0.2">
      <c r="B25" s="39"/>
      <c r="C25" s="115" t="s">
        <v>78</v>
      </c>
      <c r="D25" s="49">
        <v>4.2466951286742454</v>
      </c>
      <c r="E25" s="49">
        <v>5.8843543331466321</v>
      </c>
      <c r="F25" s="49">
        <v>7.8090319166172488</v>
      </c>
      <c r="G25" s="49">
        <v>4.7759199326502433</v>
      </c>
      <c r="H25" s="49">
        <v>4.2549977543706072</v>
      </c>
      <c r="I25" s="49">
        <v>10.312502064482317</v>
      </c>
      <c r="J25" s="49">
        <v>2.396021759068292</v>
      </c>
      <c r="K25" s="49">
        <v>3.4386463718008513</v>
      </c>
      <c r="L25" s="49">
        <v>1.2313134841731961</v>
      </c>
      <c r="M25" s="49">
        <v>2.8037365121378683</v>
      </c>
      <c r="N25" s="167">
        <v>9.171471020233259</v>
      </c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2:50" s="11" customFormat="1" ht="19.899999999999999" customHeight="1" x14ac:dyDescent="0.2">
      <c r="B26" s="39"/>
      <c r="C26" s="115" t="s">
        <v>21</v>
      </c>
      <c r="D26" s="49">
        <v>6.1572900911344517</v>
      </c>
      <c r="E26" s="49">
        <v>4.8435781204882993</v>
      </c>
      <c r="F26" s="49">
        <v>7.5321695527458656</v>
      </c>
      <c r="G26" s="49">
        <v>5.425265926274081</v>
      </c>
      <c r="H26" s="49">
        <v>5.6008598968981325</v>
      </c>
      <c r="I26" s="49">
        <v>8.8925786540235929</v>
      </c>
      <c r="J26" s="49">
        <v>2.767893190722611</v>
      </c>
      <c r="K26" s="49">
        <v>10.467844687111688</v>
      </c>
      <c r="L26" s="49">
        <v>4.2276566934913733</v>
      </c>
      <c r="M26" s="49">
        <v>1.8259449956046714</v>
      </c>
      <c r="N26" s="167">
        <v>3.3799155937335255</v>
      </c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2:50" s="11" customFormat="1" ht="19.899999999999999" customHeight="1" x14ac:dyDescent="0.2">
      <c r="B27" s="39" t="s">
        <v>10</v>
      </c>
      <c r="C27" s="115" t="s">
        <v>20</v>
      </c>
      <c r="D27" s="49">
        <v>0.5169191242537684</v>
      </c>
      <c r="E27" s="49">
        <v>0.36492292492181166</v>
      </c>
      <c r="F27" s="49">
        <v>0.19173184162791426</v>
      </c>
      <c r="G27" s="49">
        <v>0.66165066313973508</v>
      </c>
      <c r="H27" s="49">
        <v>0.57681464437300445</v>
      </c>
      <c r="I27" s="49">
        <v>0.71722868298139875</v>
      </c>
      <c r="J27" s="49">
        <v>0.11918461580271091</v>
      </c>
      <c r="K27" s="49">
        <v>0.25493888145644961</v>
      </c>
      <c r="L27" s="49">
        <v>0.11253631054394894</v>
      </c>
      <c r="M27" s="49">
        <v>0.37983365372540306</v>
      </c>
      <c r="N27" s="167">
        <v>0.12765249652535993</v>
      </c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2:50" s="11" customFormat="1" ht="19.899999999999999" customHeight="1" x14ac:dyDescent="0.2">
      <c r="B28" s="39"/>
      <c r="C28" s="115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167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s="11" customFormat="1" ht="19.899999999999999" customHeight="1" x14ac:dyDescent="0.2">
      <c r="B29" s="39"/>
      <c r="C29" s="115" t="s">
        <v>79</v>
      </c>
      <c r="D29" s="49">
        <v>9.6583544851082852</v>
      </c>
      <c r="E29" s="49">
        <v>17.355839511283818</v>
      </c>
      <c r="F29" s="49">
        <v>13.513727643334406</v>
      </c>
      <c r="G29" s="49">
        <v>10.388131504347635</v>
      </c>
      <c r="H29" s="49">
        <v>13.840878348584109</v>
      </c>
      <c r="I29" s="49">
        <v>0.43073359039349579</v>
      </c>
      <c r="J29" s="49">
        <v>4.7571768622002741</v>
      </c>
      <c r="K29" s="49">
        <v>3.1750763344457074</v>
      </c>
      <c r="L29" s="49">
        <v>0.82884697811232699</v>
      </c>
      <c r="M29" s="49">
        <v>0.30235995324529796</v>
      </c>
      <c r="N29" s="167">
        <v>7.5621699796737083</v>
      </c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2:50" s="11" customFormat="1" ht="19.899999999999999" customHeight="1" x14ac:dyDescent="0.2">
      <c r="B30" s="39"/>
      <c r="C30" s="115" t="s">
        <v>19</v>
      </c>
      <c r="D30" s="49">
        <v>7.6656866590058161</v>
      </c>
      <c r="E30" s="49">
        <v>16.359648909190216</v>
      </c>
      <c r="F30" s="49">
        <v>12.243741876650667</v>
      </c>
      <c r="G30" s="49">
        <v>8.0633965175930413</v>
      </c>
      <c r="H30" s="49">
        <v>11.275689695288399</v>
      </c>
      <c r="I30" s="192">
        <v>0</v>
      </c>
      <c r="J30" s="49">
        <v>3.9217074928418882</v>
      </c>
      <c r="K30" s="49">
        <v>2.2621598264739666</v>
      </c>
      <c r="L30" s="49">
        <v>0.39040295458968044</v>
      </c>
      <c r="M30" s="192">
        <v>0</v>
      </c>
      <c r="N30" s="167">
        <v>6.7076199631815019</v>
      </c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s="11" customFormat="1" ht="19.899999999999999" customHeight="1" x14ac:dyDescent="0.2">
      <c r="B31" s="39"/>
      <c r="C31" s="145" t="s">
        <v>18</v>
      </c>
      <c r="D31" s="49">
        <v>1.9926678261024688</v>
      </c>
      <c r="E31" s="49">
        <v>0.99619060209360333</v>
      </c>
      <c r="F31" s="49">
        <v>1.2699857666837404</v>
      </c>
      <c r="G31" s="49">
        <v>2.3247349867545943</v>
      </c>
      <c r="H31" s="49">
        <v>2.5651886532957104</v>
      </c>
      <c r="I31" s="49">
        <v>0.43073359039349579</v>
      </c>
      <c r="J31" s="49">
        <v>0.83546936935838656</v>
      </c>
      <c r="K31" s="49">
        <v>0.91291650797174073</v>
      </c>
      <c r="L31" s="49">
        <v>0.43844402352264655</v>
      </c>
      <c r="M31" s="49">
        <v>0.30235995324529796</v>
      </c>
      <c r="N31" s="167">
        <v>0.8545500164922063</v>
      </c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11" customFormat="1" ht="19.899999999999999" customHeight="1" x14ac:dyDescent="0.2">
      <c r="B32" s="39" t="s">
        <v>9</v>
      </c>
      <c r="C32" s="115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67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11" customFormat="1" ht="19.899999999999999" customHeight="1" x14ac:dyDescent="0.2">
      <c r="B33" s="18"/>
      <c r="C33" s="115" t="s">
        <v>80</v>
      </c>
      <c r="D33" s="49">
        <v>5.6168255131332936</v>
      </c>
      <c r="E33" s="49">
        <v>4.7622970495430463</v>
      </c>
      <c r="F33" s="49">
        <v>2.9482335911809692</v>
      </c>
      <c r="G33" s="49">
        <v>6.292361290273921</v>
      </c>
      <c r="H33" s="49">
        <v>6.4738401860832751</v>
      </c>
      <c r="I33" s="49">
        <v>1.1250602828836249</v>
      </c>
      <c r="J33" s="49">
        <v>1.6718314240212417</v>
      </c>
      <c r="K33" s="49">
        <v>4.6035029345237035</v>
      </c>
      <c r="L33" s="49">
        <v>0.3176166855541529</v>
      </c>
      <c r="M33" s="49">
        <v>0.18334798442797942</v>
      </c>
      <c r="N33" s="167">
        <v>2.765559762399461</v>
      </c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11" customFormat="1" ht="14.25" customHeight="1" thickBot="1" x14ac:dyDescent="0.25">
      <c r="B34" s="40"/>
      <c r="C34" s="168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71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11" customFormat="1" ht="9.9499999999999993" customHeight="1" x14ac:dyDescent="0.2">
      <c r="B35" s="19"/>
      <c r="C35" s="19"/>
      <c r="D35" s="41"/>
      <c r="E35" s="41"/>
      <c r="F35" s="41"/>
      <c r="G35" s="41"/>
      <c r="H35" s="41"/>
      <c r="I35" s="41"/>
      <c r="J35" s="41"/>
      <c r="K35" s="41"/>
      <c r="L35" s="41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</row>
    <row r="36" spans="2:50" s="11" customFormat="1" ht="9.9499999999999993" customHeight="1" x14ac:dyDescent="0.2">
      <c r="B36" s="19"/>
      <c r="C36" s="19"/>
      <c r="D36" s="41"/>
      <c r="E36" s="41"/>
      <c r="F36" s="41"/>
      <c r="G36" s="41"/>
      <c r="H36" s="41"/>
      <c r="I36" s="41"/>
      <c r="J36" s="41"/>
      <c r="K36" s="41"/>
      <c r="L36" s="41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</row>
    <row r="37" spans="2:50" s="11" customFormat="1" ht="26.25" customHeight="1" x14ac:dyDescent="0.2">
      <c r="B37" s="10" t="s">
        <v>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</row>
    <row r="38" spans="2:50" ht="21" x14ac:dyDescent="0.2">
      <c r="B38" s="68" t="s">
        <v>82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</row>
    <row r="39" spans="2:50" s="11" customFormat="1" x14ac:dyDescent="0.2">
      <c r="B39" s="10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</row>
    <row r="40" spans="2:50" s="11" customFormat="1" ht="25.5" customHeight="1" thickBot="1" x14ac:dyDescent="0.25">
      <c r="B40" s="53" t="s">
        <v>83</v>
      </c>
      <c r="C40" s="55"/>
      <c r="D40" s="22"/>
      <c r="E40" s="22"/>
      <c r="F40" s="22"/>
      <c r="G40" s="22"/>
      <c r="H40" s="22"/>
      <c r="I40" s="46" t="s">
        <v>84</v>
      </c>
      <c r="J40" s="22" t="s">
        <v>1</v>
      </c>
      <c r="K40" s="22"/>
      <c r="L40" s="22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</row>
    <row r="41" spans="2:50" s="11" customFormat="1" ht="49.5" customHeight="1" x14ac:dyDescent="0.2">
      <c r="B41" s="543" t="s">
        <v>17</v>
      </c>
      <c r="C41" s="544"/>
      <c r="D41" s="193" t="s">
        <v>85</v>
      </c>
      <c r="E41" s="201" t="s">
        <v>86</v>
      </c>
      <c r="F41" s="200" t="s">
        <v>87</v>
      </c>
      <c r="G41" s="194" t="s">
        <v>88</v>
      </c>
      <c r="H41" s="195" t="s">
        <v>89</v>
      </c>
      <c r="I41" s="196" t="s">
        <v>90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</row>
    <row r="42" spans="2:50" s="11" customFormat="1" x14ac:dyDescent="0.2">
      <c r="B42" s="197" t="s">
        <v>66</v>
      </c>
      <c r="C42" s="22"/>
      <c r="D42" s="248">
        <v>973830.5635685164</v>
      </c>
      <c r="E42" s="248">
        <v>126982.68014763798</v>
      </c>
      <c r="F42" s="248">
        <v>572420.2058733356</v>
      </c>
      <c r="G42" s="248">
        <v>233221.77202839608</v>
      </c>
      <c r="H42" s="248">
        <v>41062.398896949846</v>
      </c>
      <c r="I42" s="249">
        <v>143.50662219685177</v>
      </c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</row>
    <row r="43" spans="2:50" s="11" customFormat="1" x14ac:dyDescent="0.2">
      <c r="B43" s="197"/>
      <c r="C43" s="22"/>
      <c r="D43" s="248"/>
      <c r="E43" s="248"/>
      <c r="F43" s="248"/>
      <c r="G43" s="248"/>
      <c r="H43" s="248"/>
      <c r="I43" s="249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</row>
    <row r="44" spans="2:50" s="11" customFormat="1" x14ac:dyDescent="0.2">
      <c r="B44" s="197" t="s">
        <v>91</v>
      </c>
      <c r="C44" s="22"/>
      <c r="D44" s="248">
        <v>825076.19210553507</v>
      </c>
      <c r="E44" s="248">
        <v>115677.39678807784</v>
      </c>
      <c r="F44" s="248">
        <v>558655.19180571951</v>
      </c>
      <c r="G44" s="248">
        <v>150386.81963469932</v>
      </c>
      <c r="H44" s="248">
        <v>269.92714651832853</v>
      </c>
      <c r="I44" s="249">
        <v>86.856730520035981</v>
      </c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</row>
    <row r="45" spans="2:50" s="11" customFormat="1" x14ac:dyDescent="0.2">
      <c r="B45" s="197" t="s">
        <v>92</v>
      </c>
      <c r="C45" s="22"/>
      <c r="D45" s="248">
        <v>696658.69473527302</v>
      </c>
      <c r="E45" s="248">
        <v>114066.88596676961</v>
      </c>
      <c r="F45" s="248">
        <v>528805.13006404531</v>
      </c>
      <c r="G45" s="248">
        <v>53769.047179447218</v>
      </c>
      <c r="H45" s="248">
        <v>15.651387366755708</v>
      </c>
      <c r="I45" s="249">
        <v>1.9801376441274265</v>
      </c>
      <c r="J45" s="10"/>
      <c r="K45" s="7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2:50" s="11" customFormat="1" x14ac:dyDescent="0.2">
      <c r="B46" s="197" t="s">
        <v>22</v>
      </c>
      <c r="C46" s="22"/>
      <c r="D46" s="248">
        <v>22066.393049699931</v>
      </c>
      <c r="E46" s="248">
        <v>224.64822490569361</v>
      </c>
      <c r="F46" s="248">
        <v>4617.0813550307184</v>
      </c>
      <c r="G46" s="248">
        <v>17205.471887635234</v>
      </c>
      <c r="H46" s="248">
        <v>16.455977085284818</v>
      </c>
      <c r="I46" s="249">
        <v>2.7356050429989685</v>
      </c>
      <c r="J46" s="10"/>
      <c r="K46" s="7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</row>
    <row r="47" spans="2:50" s="11" customFormat="1" x14ac:dyDescent="0.2">
      <c r="B47" s="197" t="s">
        <v>93</v>
      </c>
      <c r="C47" s="22"/>
      <c r="D47" s="248">
        <v>41355.615104605138</v>
      </c>
      <c r="E47" s="248">
        <v>5.5897812024127527</v>
      </c>
      <c r="F47" s="248">
        <v>6971.7157071157917</v>
      </c>
      <c r="G47" s="248">
        <v>34062.786793887833</v>
      </c>
      <c r="H47" s="248">
        <v>236.63407090213985</v>
      </c>
      <c r="I47" s="249">
        <v>78.888751496960339</v>
      </c>
      <c r="J47" s="10"/>
      <c r="K47" s="7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2:50" s="11" customFormat="1" x14ac:dyDescent="0.2">
      <c r="B48" s="197" t="s">
        <v>21</v>
      </c>
      <c r="C48" s="22"/>
      <c r="D48" s="248">
        <v>59961.572795043045</v>
      </c>
      <c r="E48" s="248">
        <v>1380.2304683728485</v>
      </c>
      <c r="F48" s="248">
        <v>17830.136712497224</v>
      </c>
      <c r="G48" s="248">
        <v>40746.76766667288</v>
      </c>
      <c r="H48" s="248">
        <v>1.1857111641481597</v>
      </c>
      <c r="I48" s="249">
        <v>3.2522363359492381</v>
      </c>
      <c r="J48" s="10"/>
      <c r="K48" s="7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</row>
    <row r="49" spans="2:48" s="11" customFormat="1" x14ac:dyDescent="0.2">
      <c r="B49" s="197" t="s">
        <v>20</v>
      </c>
      <c r="C49" s="22"/>
      <c r="D49" s="248">
        <v>5033.9164209139126</v>
      </c>
      <c r="E49" s="248">
        <v>4.2346827291005702E-2</v>
      </c>
      <c r="F49" s="248">
        <v>431.12796703045416</v>
      </c>
      <c r="G49" s="248">
        <v>4602.7461070561676</v>
      </c>
      <c r="H49" s="248">
        <v>0</v>
      </c>
      <c r="I49" s="249">
        <v>0</v>
      </c>
      <c r="J49" s="10"/>
      <c r="K49" s="7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</row>
    <row r="50" spans="2:48" s="11" customFormat="1" x14ac:dyDescent="0.2">
      <c r="B50" s="197"/>
      <c r="C50" s="22"/>
      <c r="D50" s="248"/>
      <c r="E50" s="248"/>
      <c r="F50" s="248"/>
      <c r="G50" s="248"/>
      <c r="H50" s="248"/>
      <c r="I50" s="249"/>
      <c r="J50" s="10"/>
      <c r="K50" s="7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</row>
    <row r="51" spans="2:48" s="11" customFormat="1" x14ac:dyDescent="0.2">
      <c r="B51" s="197" t="s">
        <v>94</v>
      </c>
      <c r="C51" s="22"/>
      <c r="D51" s="248">
        <v>94056.007913775087</v>
      </c>
      <c r="E51" s="248">
        <v>11305.283359560135</v>
      </c>
      <c r="F51" s="248">
        <v>4822.1704273472415</v>
      </c>
      <c r="G51" s="248">
        <v>37079.432484759382</v>
      </c>
      <c r="H51" s="248">
        <v>40792.471750431519</v>
      </c>
      <c r="I51" s="249">
        <v>56.649891676815791</v>
      </c>
      <c r="J51" s="10"/>
      <c r="K51" s="7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</row>
    <row r="52" spans="2:48" s="11" customFormat="1" x14ac:dyDescent="0.2">
      <c r="B52" s="197" t="s">
        <v>19</v>
      </c>
      <c r="C52" s="22"/>
      <c r="D52" s="248">
        <v>74650.799592792901</v>
      </c>
      <c r="E52" s="248">
        <v>9559.7505263710627</v>
      </c>
      <c r="F52" s="248">
        <v>2786.8091326861609</v>
      </c>
      <c r="G52" s="248">
        <v>27969.445917172994</v>
      </c>
      <c r="H52" s="248">
        <v>34334.794016562686</v>
      </c>
      <c r="I52" s="249">
        <v>0</v>
      </c>
      <c r="J52" s="10"/>
      <c r="K52" s="7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</row>
    <row r="53" spans="2:48" s="11" customFormat="1" x14ac:dyDescent="0.2">
      <c r="B53" s="198" t="s">
        <v>18</v>
      </c>
      <c r="C53" s="149"/>
      <c r="D53" s="248">
        <v>19405.208320982176</v>
      </c>
      <c r="E53" s="248">
        <v>1745.5328331890719</v>
      </c>
      <c r="F53" s="248">
        <v>2035.3612946610813</v>
      </c>
      <c r="G53" s="248">
        <v>9109.9865675863821</v>
      </c>
      <c r="H53" s="248">
        <v>6457.6777338688225</v>
      </c>
      <c r="I53" s="249">
        <v>56.649891676815791</v>
      </c>
      <c r="J53" s="10"/>
      <c r="K53" s="7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</row>
    <row r="54" spans="2:48" s="11" customFormat="1" x14ac:dyDescent="0.2">
      <c r="B54" s="197"/>
      <c r="C54" s="22"/>
      <c r="D54" s="248"/>
      <c r="E54" s="248"/>
      <c r="F54" s="248"/>
      <c r="G54" s="248"/>
      <c r="H54" s="248"/>
      <c r="I54" s="249"/>
      <c r="J54" s="10"/>
      <c r="K54" s="7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2:48" s="11" customFormat="1" x14ac:dyDescent="0.2">
      <c r="B55" s="197" t="s">
        <v>95</v>
      </c>
      <c r="C55" s="22"/>
      <c r="D55" s="248">
        <v>54698.363549206166</v>
      </c>
      <c r="E55" s="248">
        <v>0</v>
      </c>
      <c r="F55" s="248">
        <v>8942.8436402687839</v>
      </c>
      <c r="G55" s="248">
        <v>45755.519908937378</v>
      </c>
      <c r="H55" s="248">
        <v>0</v>
      </c>
      <c r="I55" s="249">
        <v>0</v>
      </c>
      <c r="J55" s="10"/>
      <c r="K55" s="7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2:48" s="11" customFormat="1" ht="18" thickBot="1" x14ac:dyDescent="0.25">
      <c r="B56" s="40"/>
      <c r="C56" s="199"/>
      <c r="D56" s="250"/>
      <c r="E56" s="250"/>
      <c r="F56" s="251"/>
      <c r="G56" s="250"/>
      <c r="H56" s="250"/>
      <c r="I56" s="252"/>
      <c r="J56" s="10"/>
      <c r="K56" s="70"/>
      <c r="L56" s="10"/>
      <c r="M56" s="70"/>
      <c r="N56" s="7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</row>
    <row r="57" spans="2:48" x14ac:dyDescent="0.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2"/>
      <c r="N57" s="42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2:48" s="11" customFormat="1" ht="25.5" customHeight="1" thickBot="1" x14ac:dyDescent="0.25">
      <c r="B58" s="53" t="s">
        <v>96</v>
      </c>
      <c r="C58" s="55"/>
      <c r="D58" s="22"/>
      <c r="E58" s="22"/>
      <c r="F58" s="22"/>
      <c r="G58" s="22"/>
      <c r="H58" s="22"/>
      <c r="I58" s="46" t="s">
        <v>84</v>
      </c>
      <c r="J58" s="22" t="s">
        <v>1</v>
      </c>
      <c r="K58" s="22"/>
      <c r="L58" s="22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</row>
    <row r="59" spans="2:48" s="11" customFormat="1" ht="49.5" customHeight="1" x14ac:dyDescent="0.2">
      <c r="B59" s="543" t="s">
        <v>17</v>
      </c>
      <c r="C59" s="545"/>
      <c r="D59" s="193" t="s">
        <v>85</v>
      </c>
      <c r="E59" s="194" t="s">
        <v>97</v>
      </c>
      <c r="F59" s="194" t="s">
        <v>98</v>
      </c>
      <c r="G59" s="194" t="s">
        <v>88</v>
      </c>
      <c r="H59" s="195" t="s">
        <v>89</v>
      </c>
      <c r="I59" s="196" t="s">
        <v>90</v>
      </c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</row>
    <row r="60" spans="2:48" s="11" customFormat="1" x14ac:dyDescent="0.2">
      <c r="B60" s="197" t="s">
        <v>66</v>
      </c>
      <c r="C60" s="22"/>
      <c r="D60" s="248">
        <v>921540.77968709928</v>
      </c>
      <c r="E60" s="248">
        <v>15656.835085919467</v>
      </c>
      <c r="F60" s="248">
        <v>2081.9440882277509</v>
      </c>
      <c r="G60" s="248">
        <v>804885.868171326</v>
      </c>
      <c r="H60" s="248">
        <v>98780.969479353691</v>
      </c>
      <c r="I60" s="249">
        <v>135.16286227237754</v>
      </c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</row>
    <row r="61" spans="2:48" s="11" customFormat="1" x14ac:dyDescent="0.2">
      <c r="B61" s="197"/>
      <c r="C61" s="22"/>
      <c r="D61" s="248"/>
      <c r="E61" s="248"/>
      <c r="F61" s="248"/>
      <c r="G61" s="248"/>
      <c r="H61" s="248"/>
      <c r="I61" s="249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</row>
    <row r="62" spans="2:48" s="11" customFormat="1" x14ac:dyDescent="0.2">
      <c r="B62" s="197" t="s">
        <v>91</v>
      </c>
      <c r="C62" s="22"/>
      <c r="D62" s="248">
        <v>717713.13157219801</v>
      </c>
      <c r="E62" s="248">
        <v>1766.3503462426263</v>
      </c>
      <c r="F62" s="248">
        <v>2081.9440882277509</v>
      </c>
      <c r="G62" s="248">
        <v>713609.38702231343</v>
      </c>
      <c r="H62" s="248">
        <v>248.52526288791998</v>
      </c>
      <c r="I62" s="249">
        <v>6.9248525262887917</v>
      </c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</row>
    <row r="63" spans="2:48" s="11" customFormat="1" x14ac:dyDescent="0.2">
      <c r="B63" s="197" t="s">
        <v>92</v>
      </c>
      <c r="C63" s="22"/>
      <c r="D63" s="248">
        <v>601104.2575019236</v>
      </c>
      <c r="E63" s="248">
        <v>436.7786611951783</v>
      </c>
      <c r="F63" s="248">
        <v>762.37496794049753</v>
      </c>
      <c r="G63" s="248">
        <v>599656.57860989997</v>
      </c>
      <c r="H63" s="248">
        <v>248.52526288791998</v>
      </c>
      <c r="I63" s="249">
        <v>0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2:48" s="11" customFormat="1" x14ac:dyDescent="0.2">
      <c r="B64" s="197" t="s">
        <v>22</v>
      </c>
      <c r="C64" s="22"/>
      <c r="D64" s="248">
        <v>14383.688125160297</v>
      </c>
      <c r="E64" s="248">
        <v>0</v>
      </c>
      <c r="F64" s="248">
        <v>178.63554757630163</v>
      </c>
      <c r="G64" s="248">
        <v>14198.640677096691</v>
      </c>
      <c r="H64" s="248">
        <v>0</v>
      </c>
      <c r="I64" s="249">
        <v>6.411900487304437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2:48" s="11" customFormat="1" x14ac:dyDescent="0.2">
      <c r="B65" s="197" t="s">
        <v>93</v>
      </c>
      <c r="C65" s="22"/>
      <c r="D65" s="248">
        <v>54226.724801231088</v>
      </c>
      <c r="E65" s="248">
        <v>0</v>
      </c>
      <c r="F65" s="248">
        <v>0</v>
      </c>
      <c r="G65" s="248">
        <v>54226.724801231088</v>
      </c>
      <c r="H65" s="248">
        <v>0</v>
      </c>
      <c r="I65" s="249">
        <v>0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2:48" s="11" customFormat="1" x14ac:dyDescent="0.2">
      <c r="B66" s="197" t="s">
        <v>21</v>
      </c>
      <c r="C66" s="22"/>
      <c r="D66" s="248">
        <v>44635.547576301622</v>
      </c>
      <c r="E66" s="248">
        <v>1329.5716850474482</v>
      </c>
      <c r="F66" s="248">
        <v>1140.9335727109515</v>
      </c>
      <c r="G66" s="248">
        <v>42164.529366504234</v>
      </c>
      <c r="H66" s="248">
        <v>0</v>
      </c>
      <c r="I66" s="249">
        <v>0.51295203898435493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2:48" s="11" customFormat="1" x14ac:dyDescent="0.2">
      <c r="B67" s="197" t="s">
        <v>20</v>
      </c>
      <c r="C67" s="22"/>
      <c r="D67" s="248">
        <v>3362.9135675814309</v>
      </c>
      <c r="E67" s="248">
        <v>0</v>
      </c>
      <c r="F67" s="248">
        <v>0</v>
      </c>
      <c r="G67" s="248">
        <v>3362.9135675814309</v>
      </c>
      <c r="H67" s="248">
        <v>0</v>
      </c>
      <c r="I67" s="249">
        <v>0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2:48" s="11" customFormat="1" x14ac:dyDescent="0.2">
      <c r="B68" s="197"/>
      <c r="C68" s="22"/>
      <c r="D68" s="248"/>
      <c r="E68" s="248"/>
      <c r="F68" s="248"/>
      <c r="G68" s="248"/>
      <c r="H68" s="248"/>
      <c r="I68" s="249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2:48" s="11" customFormat="1" x14ac:dyDescent="0.2">
      <c r="B69" s="197" t="s">
        <v>94</v>
      </c>
      <c r="C69" s="22"/>
      <c r="D69" s="248">
        <v>159941.13875352655</v>
      </c>
      <c r="E69" s="248">
        <v>13890.48473967684</v>
      </c>
      <c r="F69" s="248">
        <v>0</v>
      </c>
      <c r="G69" s="248">
        <v>47389.971787637856</v>
      </c>
      <c r="H69" s="248">
        <v>98532.444216465767</v>
      </c>
      <c r="I69" s="249">
        <v>128.23800974608872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2:48" s="11" customFormat="1" x14ac:dyDescent="0.2">
      <c r="B70" s="197" t="s">
        <v>19</v>
      </c>
      <c r="C70" s="22"/>
      <c r="D70" s="248">
        <v>150760.83611182356</v>
      </c>
      <c r="E70" s="248">
        <v>13890.48473967684</v>
      </c>
      <c r="F70" s="248">
        <v>0</v>
      </c>
      <c r="G70" s="248">
        <v>38957.553218774046</v>
      </c>
      <c r="H70" s="248">
        <v>97912.798153372656</v>
      </c>
      <c r="I70" s="249">
        <v>0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2:48" s="11" customFormat="1" x14ac:dyDescent="0.2">
      <c r="B71" s="198" t="s">
        <v>18</v>
      </c>
      <c r="C71" s="149"/>
      <c r="D71" s="248">
        <v>9180.3026417030014</v>
      </c>
      <c r="E71" s="248">
        <v>0</v>
      </c>
      <c r="F71" s="248">
        <v>0</v>
      </c>
      <c r="G71" s="248">
        <v>8432.4185688638117</v>
      </c>
      <c r="H71" s="248">
        <v>619.64606309310079</v>
      </c>
      <c r="I71" s="249">
        <v>128.23800974608872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2:48" s="11" customFormat="1" x14ac:dyDescent="0.2">
      <c r="B72" s="197"/>
      <c r="C72" s="22"/>
      <c r="D72" s="248"/>
      <c r="E72" s="248"/>
      <c r="F72" s="248"/>
      <c r="G72" s="248"/>
      <c r="H72" s="248"/>
      <c r="I72" s="249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2:48" s="11" customFormat="1" x14ac:dyDescent="0.2">
      <c r="B73" s="197" t="s">
        <v>95</v>
      </c>
      <c r="C73" s="22"/>
      <c r="D73" s="248">
        <v>43886.509361374716</v>
      </c>
      <c r="E73" s="248">
        <v>0</v>
      </c>
      <c r="F73" s="248">
        <v>0</v>
      </c>
      <c r="G73" s="248">
        <v>43886.509361374716</v>
      </c>
      <c r="H73" s="248">
        <v>0</v>
      </c>
      <c r="I73" s="249">
        <v>0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</row>
    <row r="74" spans="2:48" s="11" customFormat="1" ht="18" thickBot="1" x14ac:dyDescent="0.25">
      <c r="B74" s="40"/>
      <c r="C74" s="199"/>
      <c r="D74" s="253"/>
      <c r="E74" s="253"/>
      <c r="F74" s="253"/>
      <c r="G74" s="253"/>
      <c r="H74" s="253"/>
      <c r="I74" s="254"/>
      <c r="J74" s="10"/>
      <c r="K74" s="10"/>
      <c r="L74" s="10"/>
      <c r="M74" s="70"/>
      <c r="N74" s="7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</row>
    <row r="75" spans="2:48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2"/>
      <c r="N75" s="42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2:48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2"/>
      <c r="N76" s="42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2:48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2"/>
      <c r="N77" s="42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2:48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2"/>
      <c r="N78" s="42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2:48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2"/>
      <c r="N79" s="42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2:48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2"/>
      <c r="N80" s="42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2:48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2"/>
      <c r="N81" s="42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2:48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2"/>
      <c r="N82" s="42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2:48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2"/>
      <c r="N83" s="42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2:48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2"/>
      <c r="N84" s="42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2:48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2"/>
      <c r="N85" s="42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2:48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2"/>
      <c r="N86" s="42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2:48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2"/>
      <c r="N87" s="42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2:48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2"/>
      <c r="N88" s="42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2:48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2"/>
      <c r="N89" s="42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2:48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2"/>
      <c r="N90" s="42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2:48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2"/>
      <c r="N91" s="42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2:48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2"/>
      <c r="N92" s="42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2:48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2"/>
      <c r="N93" s="42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2:48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2"/>
      <c r="N94" s="42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2:48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2"/>
      <c r="N95" s="42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2:48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2"/>
      <c r="N96" s="42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2:48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2"/>
      <c r="N97" s="42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2:48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2"/>
      <c r="N98" s="42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2:48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2"/>
      <c r="N99" s="42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2:48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2"/>
      <c r="N100" s="42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2:48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2"/>
      <c r="N101" s="42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2:48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2"/>
      <c r="N102" s="42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2:48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2"/>
      <c r="N103" s="42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2:48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2"/>
      <c r="N104" s="42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2:48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2"/>
      <c r="N105" s="42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2:48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2"/>
      <c r="N106" s="42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2:48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2"/>
      <c r="N107" s="42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2:48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2"/>
      <c r="N108" s="42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2:48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2"/>
      <c r="N109" s="42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2:48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2"/>
      <c r="N110" s="42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2:48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2"/>
      <c r="N111" s="42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2:48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2"/>
      <c r="N112" s="42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2:48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2"/>
      <c r="N113" s="42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2:48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2"/>
      <c r="N114" s="42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2:48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2"/>
      <c r="N115" s="42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spans="2:48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2"/>
      <c r="N116" s="42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2:48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2"/>
      <c r="N117" s="42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2:48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2"/>
      <c r="N118" s="42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  <row r="119" spans="2:48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2"/>
      <c r="N119" s="42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</row>
    <row r="120" spans="2:48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2"/>
      <c r="N120" s="42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</row>
    <row r="121" spans="2:48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2"/>
      <c r="N121" s="42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</row>
    <row r="122" spans="2:48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2"/>
      <c r="N122" s="42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</row>
    <row r="123" spans="2:48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2"/>
      <c r="N123" s="42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</row>
    <row r="124" spans="2:48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2"/>
      <c r="N124" s="42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</row>
    <row r="125" spans="2:48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2"/>
      <c r="N125" s="42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</row>
    <row r="126" spans="2:48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2"/>
      <c r="N126" s="42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</row>
    <row r="127" spans="2:48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2"/>
      <c r="N127" s="42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</row>
    <row r="128" spans="2:48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2"/>
      <c r="N128" s="42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</row>
    <row r="129" spans="2:48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2"/>
      <c r="N129" s="42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spans="2:48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2"/>
      <c r="N130" s="42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 spans="2:48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2"/>
      <c r="N131" s="42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</row>
    <row r="132" spans="2:48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2"/>
      <c r="N132" s="42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</row>
    <row r="133" spans="2:48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2"/>
      <c r="N133" s="42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</row>
    <row r="134" spans="2:48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2"/>
      <c r="N134" s="42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</row>
    <row r="135" spans="2:48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2"/>
      <c r="N135" s="42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</row>
    <row r="136" spans="2:48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2"/>
      <c r="N136" s="42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</row>
    <row r="137" spans="2:48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2"/>
      <c r="N137" s="42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</row>
    <row r="138" spans="2:48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2"/>
      <c r="N138" s="42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</row>
    <row r="139" spans="2:48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2"/>
      <c r="N139" s="42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</row>
    <row r="140" spans="2:48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2"/>
      <c r="N140" s="42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</row>
    <row r="141" spans="2:48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2"/>
      <c r="N141" s="42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</row>
    <row r="142" spans="2:48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2"/>
      <c r="N142" s="42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</row>
    <row r="143" spans="2:48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2"/>
      <c r="N143" s="42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</row>
    <row r="144" spans="2:48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2"/>
      <c r="N144" s="42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</row>
    <row r="145" spans="2:48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2"/>
      <c r="N145" s="42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</row>
    <row r="146" spans="2:48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2"/>
      <c r="N146" s="42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</row>
    <row r="147" spans="2:48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2"/>
      <c r="N147" s="42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</row>
    <row r="148" spans="2:48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2"/>
      <c r="N148" s="42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</row>
    <row r="149" spans="2:48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2"/>
      <c r="N149" s="42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</row>
    <row r="150" spans="2:48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2"/>
      <c r="N150" s="42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</row>
    <row r="151" spans="2:48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2"/>
      <c r="N151" s="42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</row>
    <row r="152" spans="2:48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2"/>
      <c r="N152" s="42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</row>
    <row r="153" spans="2:48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2"/>
      <c r="N153" s="42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</row>
    <row r="154" spans="2:48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2"/>
      <c r="N154" s="42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</row>
    <row r="155" spans="2:48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2"/>
      <c r="N155" s="42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</row>
    <row r="156" spans="2:48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2"/>
      <c r="N156" s="42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</row>
    <row r="157" spans="2:48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2"/>
      <c r="N157" s="42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</row>
    <row r="158" spans="2:48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2"/>
      <c r="N158" s="42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</row>
    <row r="159" spans="2:48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2"/>
      <c r="N159" s="42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</row>
    <row r="160" spans="2:48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2"/>
      <c r="N160" s="42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</row>
    <row r="161" spans="2:48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2"/>
      <c r="N161" s="42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</row>
    <row r="162" spans="2:48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2"/>
      <c r="N162" s="42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</row>
    <row r="163" spans="2:48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2"/>
      <c r="N163" s="42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</row>
    <row r="164" spans="2:48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2"/>
      <c r="N164" s="42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</row>
    <row r="165" spans="2:48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2"/>
      <c r="N165" s="42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</row>
    <row r="166" spans="2:48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2"/>
      <c r="N166" s="42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</row>
    <row r="167" spans="2:48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2"/>
      <c r="N167" s="42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</row>
    <row r="168" spans="2:48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2"/>
      <c r="N168" s="42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</row>
    <row r="169" spans="2:48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2"/>
      <c r="N169" s="42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</row>
    <row r="170" spans="2:48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2"/>
      <c r="N170" s="42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</row>
    <row r="171" spans="2:48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2"/>
      <c r="N171" s="42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</row>
    <row r="172" spans="2:48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2"/>
      <c r="N172" s="42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</row>
    <row r="173" spans="2:48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2"/>
      <c r="N173" s="42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</row>
    <row r="174" spans="2:48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2"/>
      <c r="N174" s="42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</row>
    <row r="175" spans="2:48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2"/>
      <c r="N175" s="42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</row>
    <row r="176" spans="2:48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2"/>
      <c r="N176" s="42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</row>
    <row r="177" spans="2:48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2"/>
      <c r="N177" s="42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</row>
    <row r="178" spans="2:48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2"/>
      <c r="N178" s="42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</row>
    <row r="179" spans="2:48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2"/>
      <c r="N179" s="42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</row>
    <row r="180" spans="2:48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2"/>
      <c r="N180" s="42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</row>
    <row r="181" spans="2:48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2"/>
      <c r="N181" s="42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</row>
    <row r="182" spans="2:48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2"/>
      <c r="N182" s="42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</row>
    <row r="183" spans="2:48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2"/>
      <c r="N183" s="42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</row>
    <row r="184" spans="2:48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2"/>
      <c r="N184" s="42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</row>
    <row r="185" spans="2:48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2"/>
      <c r="N185" s="42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</row>
    <row r="186" spans="2:48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2"/>
      <c r="N186" s="42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</row>
    <row r="187" spans="2:48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2"/>
      <c r="N187" s="42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</row>
    <row r="188" spans="2:48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2"/>
      <c r="N188" s="42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</row>
    <row r="189" spans="2:48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2"/>
      <c r="N189" s="42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</row>
    <row r="190" spans="2:48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2"/>
      <c r="N190" s="42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</row>
    <row r="191" spans="2:48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2"/>
      <c r="N191" s="42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</row>
    <row r="192" spans="2:48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2"/>
      <c r="N192" s="42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</row>
    <row r="193" spans="2:48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2"/>
      <c r="N193" s="42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</row>
    <row r="194" spans="2:48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2"/>
      <c r="N194" s="42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</row>
    <row r="195" spans="2:48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2"/>
      <c r="N195" s="42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</row>
    <row r="196" spans="2:48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2"/>
      <c r="N196" s="42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</row>
    <row r="197" spans="2:48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2"/>
      <c r="N197" s="42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</row>
    <row r="198" spans="2:48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2"/>
      <c r="N198" s="42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</row>
    <row r="199" spans="2:48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2"/>
      <c r="N199" s="42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</row>
    <row r="200" spans="2:48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2"/>
      <c r="N200" s="42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</row>
    <row r="201" spans="2:48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2"/>
      <c r="N201" s="42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</row>
    <row r="202" spans="2:48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2"/>
      <c r="N202" s="42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</row>
    <row r="203" spans="2:48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2"/>
      <c r="N203" s="42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</row>
    <row r="204" spans="2:48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2"/>
      <c r="N204" s="42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</row>
    <row r="205" spans="2:48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2"/>
      <c r="N205" s="42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</row>
  </sheetData>
  <mergeCells count="12">
    <mergeCell ref="K3:M3"/>
    <mergeCell ref="N3:N4"/>
    <mergeCell ref="B41:C41"/>
    <mergeCell ref="B59:C59"/>
    <mergeCell ref="B3:C4"/>
    <mergeCell ref="D3:D4"/>
    <mergeCell ref="E3:E4"/>
    <mergeCell ref="F3:F4"/>
    <mergeCell ref="G3:G4"/>
    <mergeCell ref="H3:H4"/>
    <mergeCell ref="J3:J4"/>
    <mergeCell ref="I3:I4"/>
  </mergeCells>
  <phoneticPr fontId="4"/>
  <pageMargins left="0.35433070866141736" right="0.35433070866141736" top="0.78740157480314965" bottom="0.39370078740157483" header="0.39370078740157483" footer="0.39370078740157483"/>
  <pageSetup paperSize="9" scale="48" firstPageNumber="23" orientation="portrait" useFirstPageNumber="1" horizontalDpi="300" verticalDpi="300" r:id="rId1"/>
  <headerFooter alignWithMargins="0">
    <oddFooter>&amp;C&amp;19&amp;P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AF71"/>
  <sheetViews>
    <sheetView view="pageBreakPreview" zoomScale="70" zoomScaleNormal="70" zoomScaleSheetLayoutView="70" workbookViewId="0">
      <selection activeCell="F66" sqref="F66"/>
    </sheetView>
  </sheetViews>
  <sheetFormatPr defaultColWidth="10.69921875" defaultRowHeight="17.25" x14ac:dyDescent="0.2"/>
  <cols>
    <col min="1" max="1" width="1.3984375" customWidth="1"/>
    <col min="2" max="2" width="22.796875" style="1" customWidth="1"/>
    <col min="3" max="8" width="13.3984375" style="1" customWidth="1"/>
    <col min="9" max="10" width="11.69921875" style="1" customWidth="1"/>
    <col min="11" max="11" width="1.19921875" style="1" customWidth="1"/>
    <col min="12" max="32" width="10.69921875" style="1"/>
  </cols>
  <sheetData>
    <row r="1" spans="2:32" ht="21.95" customHeight="1" thickBot="1" x14ac:dyDescent="0.25">
      <c r="B1" s="59" t="s">
        <v>99</v>
      </c>
      <c r="C1" s="2"/>
      <c r="D1" s="2"/>
      <c r="E1" s="2"/>
      <c r="F1" s="2"/>
      <c r="G1" s="2"/>
      <c r="H1" s="60" t="s">
        <v>100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/>
      <c r="AD1"/>
      <c r="AE1"/>
      <c r="AF1"/>
    </row>
    <row r="2" spans="2:32" s="5" customFormat="1" ht="41.25" customHeight="1" x14ac:dyDescent="0.2">
      <c r="B2" s="61" t="s">
        <v>27</v>
      </c>
      <c r="C2" s="62" t="s">
        <v>85</v>
      </c>
      <c r="D2" s="63" t="s">
        <v>101</v>
      </c>
      <c r="E2" s="63" t="s">
        <v>87</v>
      </c>
      <c r="F2" s="63" t="s">
        <v>88</v>
      </c>
      <c r="G2" s="23" t="s">
        <v>89</v>
      </c>
      <c r="H2" s="56" t="s">
        <v>102</v>
      </c>
      <c r="I2" s="6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2:32" s="5" customFormat="1" ht="21.95" customHeight="1" x14ac:dyDescent="0.2">
      <c r="B3" s="57" t="s">
        <v>66</v>
      </c>
      <c r="C3" s="248">
        <v>1195811.937470393</v>
      </c>
      <c r="D3" s="248">
        <v>4639.9810516342968</v>
      </c>
      <c r="E3" s="248">
        <v>1785.8834675509236</v>
      </c>
      <c r="F3" s="248">
        <v>1061721.4590241592</v>
      </c>
      <c r="G3" s="248">
        <v>127664.61392704879</v>
      </c>
      <c r="H3" s="248">
        <v>0</v>
      </c>
      <c r="I3" s="65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2:32" s="5" customFormat="1" ht="21.95" customHeight="1" x14ac:dyDescent="0.2">
      <c r="B4" s="57"/>
      <c r="C4" s="248"/>
      <c r="D4" s="248"/>
      <c r="E4" s="248"/>
      <c r="F4" s="248"/>
      <c r="G4" s="248"/>
      <c r="H4" s="248"/>
      <c r="I4" s="65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2:32" s="5" customFormat="1" ht="21.95" customHeight="1" x14ac:dyDescent="0.2">
      <c r="B5" s="57" t="s">
        <v>91</v>
      </c>
      <c r="C5" s="248">
        <v>998957.83988630981</v>
      </c>
      <c r="D5" s="248">
        <v>1412.1269540502133</v>
      </c>
      <c r="E5" s="248">
        <v>1785.8834675509236</v>
      </c>
      <c r="F5" s="248">
        <v>995759.82946470869</v>
      </c>
      <c r="G5" s="248">
        <v>0</v>
      </c>
      <c r="H5" s="248">
        <v>0</v>
      </c>
      <c r="I5" s="6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</row>
    <row r="6" spans="2:32" s="5" customFormat="1" ht="21.95" customHeight="1" x14ac:dyDescent="0.2">
      <c r="B6" s="57" t="s">
        <v>92</v>
      </c>
      <c r="C6" s="248">
        <v>785041.212695405</v>
      </c>
      <c r="D6" s="248">
        <v>1412.1269540502133</v>
      </c>
      <c r="E6" s="248">
        <v>1412.1269540502133</v>
      </c>
      <c r="F6" s="248">
        <v>782216.95878730458</v>
      </c>
      <c r="G6" s="248">
        <v>0</v>
      </c>
      <c r="H6" s="248">
        <v>0</v>
      </c>
      <c r="I6" s="65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2:32" s="5" customFormat="1" ht="21.95" customHeight="1" x14ac:dyDescent="0.2">
      <c r="B7" s="57" t="s">
        <v>22</v>
      </c>
      <c r="C7" s="248">
        <v>28171.95641875888</v>
      </c>
      <c r="D7" s="248">
        <v>0</v>
      </c>
      <c r="E7" s="248">
        <v>373.75651350071053</v>
      </c>
      <c r="F7" s="248">
        <v>27798.199905258174</v>
      </c>
      <c r="G7" s="248">
        <v>0</v>
      </c>
      <c r="H7" s="248">
        <v>0</v>
      </c>
      <c r="I7" s="6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2:32" s="5" customFormat="1" ht="21.95" customHeight="1" x14ac:dyDescent="0.2">
      <c r="B8" s="57" t="s">
        <v>93</v>
      </c>
      <c r="C8" s="248">
        <v>93381.335859782092</v>
      </c>
      <c r="D8" s="248">
        <v>0</v>
      </c>
      <c r="E8" s="248">
        <v>0</v>
      </c>
      <c r="F8" s="248">
        <v>93381.335859782092</v>
      </c>
      <c r="G8" s="248">
        <v>0</v>
      </c>
      <c r="H8" s="248">
        <v>0</v>
      </c>
      <c r="I8" s="6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2:32" s="5" customFormat="1" ht="21.95" customHeight="1" x14ac:dyDescent="0.2">
      <c r="B9" s="57" t="s">
        <v>21</v>
      </c>
      <c r="C9" s="248">
        <v>90070.58266224539</v>
      </c>
      <c r="D9" s="248">
        <v>0</v>
      </c>
      <c r="E9" s="248">
        <v>0</v>
      </c>
      <c r="F9" s="248">
        <v>90070.58266224539</v>
      </c>
      <c r="G9" s="248">
        <v>0</v>
      </c>
      <c r="H9" s="248">
        <v>0</v>
      </c>
      <c r="I9" s="6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2:32" s="5" customFormat="1" ht="21.95" customHeight="1" x14ac:dyDescent="0.2">
      <c r="B10" s="57" t="s">
        <v>20</v>
      </c>
      <c r="C10" s="248">
        <v>2292.7522501184276</v>
      </c>
      <c r="D10" s="248">
        <v>0</v>
      </c>
      <c r="E10" s="248">
        <v>0</v>
      </c>
      <c r="F10" s="248">
        <v>2292.7522501184276</v>
      </c>
      <c r="G10" s="248">
        <v>0</v>
      </c>
      <c r="H10" s="248">
        <v>0</v>
      </c>
      <c r="I10" s="6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2:32" s="5" customFormat="1" ht="21.95" customHeight="1" x14ac:dyDescent="0.2">
      <c r="B11" s="57"/>
      <c r="C11" s="248"/>
      <c r="D11" s="248"/>
      <c r="E11" s="248"/>
      <c r="F11" s="248"/>
      <c r="G11" s="248"/>
      <c r="H11" s="248"/>
      <c r="I11" s="6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32" s="5" customFormat="1" ht="21.95" customHeight="1" x14ac:dyDescent="0.2">
      <c r="B12" s="57" t="s">
        <v>94</v>
      </c>
      <c r="C12" s="248">
        <v>161598.76835622927</v>
      </c>
      <c r="D12" s="248">
        <v>3227.8540975840833</v>
      </c>
      <c r="E12" s="248">
        <v>0</v>
      </c>
      <c r="F12" s="248">
        <v>30706.300331596398</v>
      </c>
      <c r="G12" s="248">
        <v>127664.61392704879</v>
      </c>
      <c r="H12" s="248">
        <v>0</v>
      </c>
      <c r="I12" s="6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2:32" s="5" customFormat="1" ht="21.95" customHeight="1" x14ac:dyDescent="0.2">
      <c r="B13" s="57" t="s">
        <v>19</v>
      </c>
      <c r="C13" s="248">
        <v>146412.12695405021</v>
      </c>
      <c r="D13" s="248">
        <v>3227.8540975840833</v>
      </c>
      <c r="E13" s="248">
        <v>0</v>
      </c>
      <c r="F13" s="248">
        <v>15519.658929417337</v>
      </c>
      <c r="G13" s="248">
        <v>127664.61392704879</v>
      </c>
      <c r="H13" s="248">
        <v>0</v>
      </c>
      <c r="I13" s="6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2:32" s="5" customFormat="1" ht="21.95" customHeight="1" x14ac:dyDescent="0.2">
      <c r="B14" s="58" t="s">
        <v>18</v>
      </c>
      <c r="C14" s="248">
        <v>15186.641402179061</v>
      </c>
      <c r="D14" s="248">
        <v>0</v>
      </c>
      <c r="E14" s="248">
        <v>0</v>
      </c>
      <c r="F14" s="248">
        <v>15186.641402179061</v>
      </c>
      <c r="G14" s="248">
        <v>0</v>
      </c>
      <c r="H14" s="248">
        <v>0</v>
      </c>
      <c r="I14" s="6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2:32" s="5" customFormat="1" ht="21.95" customHeight="1" x14ac:dyDescent="0.2">
      <c r="B15" s="57"/>
      <c r="C15" s="248"/>
      <c r="D15" s="248"/>
      <c r="E15" s="248"/>
      <c r="F15" s="248"/>
      <c r="G15" s="248"/>
      <c r="H15" s="248"/>
      <c r="I15" s="6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32" s="5" customFormat="1" ht="21.75" customHeight="1" x14ac:dyDescent="0.2">
      <c r="B16" s="57" t="s">
        <v>95</v>
      </c>
      <c r="C16" s="248">
        <v>35255.329227854098</v>
      </c>
      <c r="D16" s="248">
        <v>0</v>
      </c>
      <c r="E16" s="248">
        <v>0</v>
      </c>
      <c r="F16" s="248">
        <v>35255.329227854098</v>
      </c>
      <c r="G16" s="248">
        <v>0</v>
      </c>
      <c r="H16" s="248">
        <v>0</v>
      </c>
      <c r="I16" s="6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2:32" s="5" customFormat="1" ht="21.75" customHeight="1" thickBot="1" x14ac:dyDescent="0.25">
      <c r="B17" s="66"/>
      <c r="C17" s="250"/>
      <c r="D17" s="250"/>
      <c r="E17" s="251"/>
      <c r="F17" s="250"/>
      <c r="G17" s="250"/>
      <c r="H17" s="252"/>
      <c r="I17" s="6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32" s="5" customFormat="1" ht="21.95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32" ht="21.95" customHeight="1" thickBot="1" x14ac:dyDescent="0.25">
      <c r="B19" s="59" t="s">
        <v>103</v>
      </c>
      <c r="C19" s="2"/>
      <c r="D19" s="2"/>
      <c r="E19" s="2"/>
      <c r="F19" s="2"/>
      <c r="G19" s="2"/>
      <c r="H19" s="32" t="s">
        <v>100</v>
      </c>
      <c r="AC19"/>
      <c r="AD19"/>
      <c r="AE19"/>
      <c r="AF19"/>
    </row>
    <row r="20" spans="2:32" s="5" customFormat="1" ht="41.25" customHeight="1" x14ac:dyDescent="0.2">
      <c r="B20" s="61" t="s">
        <v>104</v>
      </c>
      <c r="C20" s="62" t="s">
        <v>85</v>
      </c>
      <c r="D20" s="63" t="s">
        <v>105</v>
      </c>
      <c r="E20" s="63" t="s">
        <v>87</v>
      </c>
      <c r="F20" s="63" t="s">
        <v>106</v>
      </c>
      <c r="G20" s="23" t="s">
        <v>89</v>
      </c>
      <c r="H20" s="67" t="s">
        <v>102</v>
      </c>
      <c r="I20" s="6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</row>
    <row r="21" spans="2:32" s="5" customFormat="1" ht="21.95" customHeight="1" x14ac:dyDescent="0.2">
      <c r="B21" s="57" t="s">
        <v>66</v>
      </c>
      <c r="C21" s="248">
        <v>827821.59990081284</v>
      </c>
      <c r="D21" s="248">
        <v>135616.27304431313</v>
      </c>
      <c r="E21" s="248">
        <v>415712.0871574945</v>
      </c>
      <c r="F21" s="248">
        <v>240756.30171956116</v>
      </c>
      <c r="G21" s="248">
        <v>35629.672841488187</v>
      </c>
      <c r="H21" s="248">
        <v>107.26513795591896</v>
      </c>
      <c r="I21" s="6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2:32" s="5" customFormat="1" ht="21.95" customHeight="1" x14ac:dyDescent="0.2">
      <c r="B22" s="57"/>
      <c r="C22" s="248"/>
      <c r="D22" s="248"/>
      <c r="E22" s="248"/>
      <c r="F22" s="248"/>
      <c r="G22" s="248"/>
      <c r="H22" s="248"/>
      <c r="I22" s="6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2:32" s="5" customFormat="1" ht="21.95" customHeight="1" x14ac:dyDescent="0.2">
      <c r="B23" s="57" t="s">
        <v>91</v>
      </c>
      <c r="C23" s="248">
        <v>689736.87757703697</v>
      </c>
      <c r="D23" s="248">
        <v>123920.70435564937</v>
      </c>
      <c r="E23" s="248">
        <v>413663.71754562767</v>
      </c>
      <c r="F23" s="248">
        <v>151789.13519648268</v>
      </c>
      <c r="G23" s="248">
        <v>259.31707130981027</v>
      </c>
      <c r="H23" s="248">
        <v>104.00340796739542</v>
      </c>
      <c r="I23" s="6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2:32" s="5" customFormat="1" ht="21.95" customHeight="1" x14ac:dyDescent="0.2">
      <c r="B24" s="57" t="s">
        <v>92</v>
      </c>
      <c r="C24" s="248">
        <v>579664.89062395692</v>
      </c>
      <c r="D24" s="248">
        <v>123479.95752757051</v>
      </c>
      <c r="E24" s="248">
        <v>411983.34801005857</v>
      </c>
      <c r="F24" s="248">
        <v>44184.653337868811</v>
      </c>
      <c r="G24" s="248">
        <v>14.375772912381541</v>
      </c>
      <c r="H24" s="248">
        <v>2.5559755465623084</v>
      </c>
      <c r="I24" s="6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2:32" s="5" customFormat="1" ht="21.95" customHeight="1" x14ac:dyDescent="0.2">
      <c r="B25" s="57" t="s">
        <v>22</v>
      </c>
      <c r="C25" s="248">
        <v>20147.079861519534</v>
      </c>
      <c r="D25" s="248">
        <v>112.79036867721908</v>
      </c>
      <c r="E25" s="248">
        <v>1595.1671716095971</v>
      </c>
      <c r="F25" s="248">
        <v>18416.010452795519</v>
      </c>
      <c r="G25" s="248">
        <v>20.304746039668487</v>
      </c>
      <c r="H25" s="248">
        <v>2.8071223975304949</v>
      </c>
      <c r="I25" s="6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2:32" s="5" customFormat="1" ht="21.95" customHeight="1" x14ac:dyDescent="0.2">
      <c r="B26" s="57" t="s">
        <v>93</v>
      </c>
      <c r="C26" s="248">
        <v>39536.096796447069</v>
      </c>
      <c r="D26" s="248">
        <v>2.0314283261857153</v>
      </c>
      <c r="E26" s="248">
        <v>80.433752865140505</v>
      </c>
      <c r="F26" s="248">
        <v>39135.088394154314</v>
      </c>
      <c r="G26" s="248">
        <v>223.1709992147687</v>
      </c>
      <c r="H26" s="248">
        <v>95.372221886653293</v>
      </c>
      <c r="I26" s="6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32" s="5" customFormat="1" ht="21.95" customHeight="1" x14ac:dyDescent="0.2">
      <c r="B27" s="57" t="s">
        <v>21</v>
      </c>
      <c r="C27" s="248">
        <v>44911.523189755753</v>
      </c>
      <c r="D27" s="248">
        <v>325.87098681637985</v>
      </c>
      <c r="E27" s="248">
        <v>4.714566835263561</v>
      </c>
      <c r="F27" s="248">
        <v>44576.203994824471</v>
      </c>
      <c r="G27" s="248">
        <v>1.4655531429915722</v>
      </c>
      <c r="H27" s="248">
        <v>3.2680881366493195</v>
      </c>
      <c r="I27" s="6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2:32" s="5" customFormat="1" ht="21.95" customHeight="1" x14ac:dyDescent="0.2">
      <c r="B28" s="57" t="s">
        <v>20</v>
      </c>
      <c r="C28" s="248">
        <v>5477.2871053576937</v>
      </c>
      <c r="D28" s="248">
        <v>5.4044259069103533E-2</v>
      </c>
      <c r="E28" s="248">
        <v>5.4044259069103533E-2</v>
      </c>
      <c r="F28" s="248">
        <v>5477.1790168395555</v>
      </c>
      <c r="G28" s="248">
        <v>0</v>
      </c>
      <c r="H28" s="248">
        <v>0</v>
      </c>
      <c r="I28" s="6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2:32" s="5" customFormat="1" ht="21.95" customHeight="1" x14ac:dyDescent="0.2">
      <c r="B29" s="57"/>
      <c r="C29" s="248"/>
      <c r="D29" s="248"/>
      <c r="E29" s="248"/>
      <c r="F29" s="248"/>
      <c r="G29" s="248"/>
      <c r="H29" s="248"/>
      <c r="I29" s="6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32" s="5" customFormat="1" ht="21.95" customHeight="1" x14ac:dyDescent="0.2">
      <c r="B30" s="57" t="s">
        <v>94</v>
      </c>
      <c r="C30" s="248">
        <v>85995.196419090978</v>
      </c>
      <c r="D30" s="248">
        <v>11695.56868866374</v>
      </c>
      <c r="E30" s="248">
        <v>0</v>
      </c>
      <c r="F30" s="248">
        <v>38926.010230260334</v>
      </c>
      <c r="G30" s="248">
        <v>35370.355770178379</v>
      </c>
      <c r="H30" s="248">
        <v>3.2617299885235425</v>
      </c>
      <c r="I30" s="6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32" s="5" customFormat="1" ht="21.95" customHeight="1" x14ac:dyDescent="0.2">
      <c r="B31" s="57" t="s">
        <v>19</v>
      </c>
      <c r="C31" s="248">
        <v>66750.53805828515</v>
      </c>
      <c r="D31" s="248">
        <v>9532.253295905035</v>
      </c>
      <c r="E31" s="248">
        <v>0</v>
      </c>
      <c r="F31" s="248">
        <v>27015.641044389413</v>
      </c>
      <c r="G31" s="248">
        <v>30202.643717990697</v>
      </c>
      <c r="H31" s="248">
        <v>0</v>
      </c>
      <c r="I31" s="6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2:32" s="5" customFormat="1" ht="21.95" customHeight="1" x14ac:dyDescent="0.2">
      <c r="B32" s="58" t="s">
        <v>18</v>
      </c>
      <c r="C32" s="248">
        <v>19244.658360805832</v>
      </c>
      <c r="D32" s="248">
        <v>2163.315392758705</v>
      </c>
      <c r="E32" s="248">
        <v>0</v>
      </c>
      <c r="F32" s="248">
        <v>11910.369185870923</v>
      </c>
      <c r="G32" s="248">
        <v>5167.7120521876795</v>
      </c>
      <c r="H32" s="248">
        <v>3.2617299885235425</v>
      </c>
      <c r="I32" s="6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32" s="5" customFormat="1" ht="21.95" customHeight="1" x14ac:dyDescent="0.2">
      <c r="B33" s="57"/>
      <c r="C33" s="248"/>
      <c r="D33" s="248"/>
      <c r="E33" s="248"/>
      <c r="F33" s="248"/>
      <c r="G33" s="248"/>
      <c r="H33" s="248"/>
      <c r="I33" s="6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2:32" s="5" customFormat="1" ht="21.95" customHeight="1" x14ac:dyDescent="0.2">
      <c r="B34" s="57" t="s">
        <v>95</v>
      </c>
      <c r="C34" s="248">
        <v>52089.525904685004</v>
      </c>
      <c r="D34" s="248">
        <v>0</v>
      </c>
      <c r="E34" s="248">
        <v>2048.3696118668477</v>
      </c>
      <c r="F34" s="248">
        <v>50041.156292818152</v>
      </c>
      <c r="G34" s="248">
        <v>0</v>
      </c>
      <c r="H34" s="248">
        <v>0</v>
      </c>
      <c r="I34" s="6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2:32" s="5" customFormat="1" ht="21.95" customHeight="1" thickBot="1" x14ac:dyDescent="0.25">
      <c r="B35" s="66"/>
      <c r="C35" s="250"/>
      <c r="D35" s="250"/>
      <c r="E35" s="251"/>
      <c r="F35" s="250"/>
      <c r="G35" s="250"/>
      <c r="H35" s="252"/>
      <c r="I35" s="6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2:32" s="5" customFormat="1" ht="21.95" customHeight="1" x14ac:dyDescent="0.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2:32" ht="21.95" customHeight="1" thickBot="1" x14ac:dyDescent="0.25">
      <c r="B37" s="203" t="s">
        <v>107</v>
      </c>
      <c r="C37" s="45"/>
      <c r="D37" s="45"/>
      <c r="E37" s="45"/>
      <c r="F37" s="45"/>
      <c r="G37" s="45"/>
      <c r="H37" s="8" t="s">
        <v>84</v>
      </c>
      <c r="AC37"/>
      <c r="AD37"/>
      <c r="AE37"/>
      <c r="AF37"/>
    </row>
    <row r="38" spans="2:32" s="5" customFormat="1" ht="41.25" customHeight="1" x14ac:dyDescent="0.2">
      <c r="B38" s="204" t="s">
        <v>27</v>
      </c>
      <c r="C38" s="205" t="s">
        <v>85</v>
      </c>
      <c r="D38" s="206" t="s">
        <v>101</v>
      </c>
      <c r="E38" s="206" t="s">
        <v>98</v>
      </c>
      <c r="F38" s="206" t="s">
        <v>108</v>
      </c>
      <c r="G38" s="207" t="s">
        <v>89</v>
      </c>
      <c r="H38" s="208" t="s">
        <v>102</v>
      </c>
      <c r="I38" s="20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</row>
    <row r="39" spans="2:32" s="5" customFormat="1" ht="21.95" customHeight="1" x14ac:dyDescent="0.2">
      <c r="B39" s="209" t="s">
        <v>66</v>
      </c>
      <c r="C39" s="248">
        <v>1018245.2637971906</v>
      </c>
      <c r="D39" s="248">
        <v>173450.18905628586</v>
      </c>
      <c r="E39" s="248">
        <v>491787.1533151787</v>
      </c>
      <c r="F39" s="248">
        <v>285771.21250710182</v>
      </c>
      <c r="G39" s="248">
        <v>66910.670088618092</v>
      </c>
      <c r="H39" s="249">
        <v>326.03883000607328</v>
      </c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2:32" s="5" customFormat="1" ht="21.95" customHeight="1" x14ac:dyDescent="0.2">
      <c r="B40" s="209"/>
      <c r="C40" s="248"/>
      <c r="D40" s="248"/>
      <c r="E40" s="248"/>
      <c r="F40" s="248"/>
      <c r="G40" s="248"/>
      <c r="H40" s="249"/>
      <c r="I40" s="7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2:32" s="5" customFormat="1" ht="21.95" customHeight="1" x14ac:dyDescent="0.2">
      <c r="B41" s="209" t="s">
        <v>91</v>
      </c>
      <c r="C41" s="248">
        <v>811391.60446420987</v>
      </c>
      <c r="D41" s="248">
        <v>156588.32095814639</v>
      </c>
      <c r="E41" s="248">
        <v>490033.20729580941</v>
      </c>
      <c r="F41" s="248">
        <v>164153.89638801271</v>
      </c>
      <c r="G41" s="248">
        <v>495.31440811342071</v>
      </c>
      <c r="H41" s="249">
        <v>120.86541412795746</v>
      </c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2:32" s="5" customFormat="1" ht="21.95" customHeight="1" x14ac:dyDescent="0.2">
      <c r="B42" s="209" t="s">
        <v>92</v>
      </c>
      <c r="C42" s="248">
        <v>676738.97171665716</v>
      </c>
      <c r="D42" s="248">
        <v>155915.97280724096</v>
      </c>
      <c r="E42" s="248">
        <v>486544.99147777364</v>
      </c>
      <c r="F42" s="248">
        <v>34257.469192641503</v>
      </c>
      <c r="G42" s="248">
        <v>18.154627797477943</v>
      </c>
      <c r="H42" s="249">
        <v>2.3836112036257013</v>
      </c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2:32" s="5" customFormat="1" ht="21.95" customHeight="1" x14ac:dyDescent="0.2">
      <c r="B43" s="209" t="s">
        <v>22</v>
      </c>
      <c r="C43" s="248">
        <v>28422.441209699013</v>
      </c>
      <c r="D43" s="248">
        <v>312.61224196592411</v>
      </c>
      <c r="E43" s="248">
        <v>3182.382174506462</v>
      </c>
      <c r="F43" s="248">
        <v>24901.259722195013</v>
      </c>
      <c r="G43" s="248">
        <v>21.733309823743379</v>
      </c>
      <c r="H43" s="249">
        <v>4.4537612078704889</v>
      </c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2:32" s="5" customFormat="1" ht="21.95" customHeight="1" x14ac:dyDescent="0.2">
      <c r="B44" s="209" t="s">
        <v>93</v>
      </c>
      <c r="C44" s="248">
        <v>43326.313108555529</v>
      </c>
      <c r="D44" s="248">
        <v>17.377505240679426</v>
      </c>
      <c r="E44" s="248">
        <v>106.02825069059421</v>
      </c>
      <c r="F44" s="248">
        <v>42640.812648159394</v>
      </c>
      <c r="G44" s="248">
        <v>453.86569493694856</v>
      </c>
      <c r="H44" s="249">
        <v>108.22900952791437</v>
      </c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2:32" s="5" customFormat="1" ht="21.95" customHeight="1" x14ac:dyDescent="0.2">
      <c r="B45" s="209" t="s">
        <v>21</v>
      </c>
      <c r="C45" s="248">
        <v>57030.490632081448</v>
      </c>
      <c r="D45" s="248">
        <v>342.30616016561197</v>
      </c>
      <c r="E45" s="248">
        <v>195.38428383911605</v>
      </c>
      <c r="F45" s="248">
        <v>56485.440380332926</v>
      </c>
      <c r="G45" s="248">
        <v>1.5607755552508016</v>
      </c>
      <c r="H45" s="249">
        <v>5.7990321885469118</v>
      </c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2:32" s="5" customFormat="1" ht="21.95" customHeight="1" x14ac:dyDescent="0.2">
      <c r="B46" s="209" t="s">
        <v>20</v>
      </c>
      <c r="C46" s="248">
        <v>5873.3877972167256</v>
      </c>
      <c r="D46" s="248">
        <v>5.2243533230152357E-2</v>
      </c>
      <c r="E46" s="248">
        <v>4.4211089996016426</v>
      </c>
      <c r="F46" s="248">
        <v>5868.9144446838945</v>
      </c>
      <c r="G46" s="248">
        <v>0</v>
      </c>
      <c r="H46" s="249">
        <v>0</v>
      </c>
      <c r="I46" s="7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2:32" s="5" customFormat="1" ht="21.95" customHeight="1" x14ac:dyDescent="0.2">
      <c r="B47" s="209"/>
      <c r="C47" s="248"/>
      <c r="D47" s="248"/>
      <c r="E47" s="248"/>
      <c r="F47" s="248"/>
      <c r="G47" s="248"/>
      <c r="H47" s="249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2:32" s="5" customFormat="1" ht="21.95" customHeight="1" x14ac:dyDescent="0.2">
      <c r="B48" s="209" t="s">
        <v>94</v>
      </c>
      <c r="C48" s="248">
        <v>140934.08825238849</v>
      </c>
      <c r="D48" s="248">
        <v>16861.868098139479</v>
      </c>
      <c r="E48" s="248">
        <v>22.040240581470524</v>
      </c>
      <c r="F48" s="248">
        <v>57429.650817284775</v>
      </c>
      <c r="G48" s="248">
        <v>66415.355680504668</v>
      </c>
      <c r="H48" s="249">
        <v>205.17341587811583</v>
      </c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2:32" s="5" customFormat="1" ht="21.95" customHeight="1" x14ac:dyDescent="0.2">
      <c r="B49" s="209" t="s">
        <v>19</v>
      </c>
      <c r="C49" s="248">
        <v>114814.176282742</v>
      </c>
      <c r="D49" s="248">
        <v>14784.508486308931</v>
      </c>
      <c r="E49" s="248">
        <v>0</v>
      </c>
      <c r="F49" s="248">
        <v>47755.996578048573</v>
      </c>
      <c r="G49" s="248">
        <v>52273.671218384501</v>
      </c>
      <c r="H49" s="249">
        <v>0</v>
      </c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2:32" s="5" customFormat="1" ht="21.95" customHeight="1" x14ac:dyDescent="0.2">
      <c r="B50" s="210" t="s">
        <v>18</v>
      </c>
      <c r="C50" s="248">
        <v>26119.91196964651</v>
      </c>
      <c r="D50" s="248">
        <v>2077.3596118305481</v>
      </c>
      <c r="E50" s="248">
        <v>22.040240581470524</v>
      </c>
      <c r="F50" s="248">
        <v>9673.6542392361989</v>
      </c>
      <c r="G50" s="248">
        <v>14141.684462120173</v>
      </c>
      <c r="H50" s="249">
        <v>205.17341587811583</v>
      </c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2:32" s="5" customFormat="1" ht="21.95" customHeight="1" x14ac:dyDescent="0.2">
      <c r="B51" s="209"/>
      <c r="C51" s="248"/>
      <c r="D51" s="248"/>
      <c r="E51" s="248"/>
      <c r="F51" s="248"/>
      <c r="G51" s="248"/>
      <c r="H51" s="249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2:32" s="5" customFormat="1" ht="21.75" customHeight="1" x14ac:dyDescent="0.2">
      <c r="B52" s="209" t="s">
        <v>95</v>
      </c>
      <c r="C52" s="248">
        <v>65919.571080592184</v>
      </c>
      <c r="D52" s="248">
        <v>0</v>
      </c>
      <c r="E52" s="248">
        <v>1731.9057787878194</v>
      </c>
      <c r="F52" s="248">
        <v>64187.665301804358</v>
      </c>
      <c r="G52" s="248">
        <v>0</v>
      </c>
      <c r="H52" s="249">
        <v>0</v>
      </c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2:32" s="5" customFormat="1" ht="21.75" customHeight="1" thickBot="1" x14ac:dyDescent="0.25">
      <c r="B53" s="211"/>
      <c r="C53" s="253"/>
      <c r="D53" s="253"/>
      <c r="E53" s="253"/>
      <c r="F53" s="253"/>
      <c r="G53" s="253"/>
      <c r="H53" s="254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2:32" s="5" customFormat="1" ht="21.95" customHeight="1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2:32" ht="21.95" customHeight="1" thickBot="1" x14ac:dyDescent="0.25">
      <c r="B55" s="59" t="s">
        <v>273</v>
      </c>
      <c r="C55" s="2"/>
      <c r="D55" s="2"/>
      <c r="E55" s="2"/>
      <c r="F55" s="2"/>
      <c r="G55" s="2"/>
      <c r="H55" s="178" t="s">
        <v>100</v>
      </c>
      <c r="AC55"/>
      <c r="AD55"/>
      <c r="AE55"/>
      <c r="AF55"/>
    </row>
    <row r="56" spans="2:32" s="5" customFormat="1" ht="41.25" customHeight="1" x14ac:dyDescent="0.2">
      <c r="B56" s="61" t="s">
        <v>27</v>
      </c>
      <c r="C56" s="62" t="s">
        <v>85</v>
      </c>
      <c r="D56" s="63" t="s">
        <v>97</v>
      </c>
      <c r="E56" s="63" t="s">
        <v>87</v>
      </c>
      <c r="F56" s="63" t="s">
        <v>88</v>
      </c>
      <c r="G56" s="23" t="s">
        <v>89</v>
      </c>
      <c r="H56" s="67" t="s">
        <v>102</v>
      </c>
      <c r="I56" s="6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2:32" s="5" customFormat="1" ht="21.95" customHeight="1" x14ac:dyDescent="0.2">
      <c r="B57" s="57" t="s">
        <v>66</v>
      </c>
      <c r="C57" s="248">
        <v>1432520.5047318612</v>
      </c>
      <c r="D57" s="248">
        <v>223596.21451104101</v>
      </c>
      <c r="E57" s="248">
        <v>698334.3848580441</v>
      </c>
      <c r="F57" s="248">
        <v>510589.90536277607</v>
      </c>
      <c r="G57" s="248">
        <v>0</v>
      </c>
      <c r="H57" s="248">
        <v>0</v>
      </c>
      <c r="I57" s="6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2:32" s="5" customFormat="1" ht="21.95" customHeight="1" x14ac:dyDescent="0.2">
      <c r="B58" s="57"/>
      <c r="C58" s="248"/>
      <c r="D58" s="248"/>
      <c r="E58" s="248"/>
      <c r="F58" s="248"/>
      <c r="G58" s="248"/>
      <c r="H58" s="248"/>
      <c r="I58" s="6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2:32" s="5" customFormat="1" ht="21.95" customHeight="1" x14ac:dyDescent="0.2">
      <c r="B59" s="57" t="s">
        <v>91</v>
      </c>
      <c r="C59" s="248">
        <v>1410233.4384858045</v>
      </c>
      <c r="D59" s="248">
        <v>223220.82018927444</v>
      </c>
      <c r="E59" s="248">
        <v>698334.3848580441</v>
      </c>
      <c r="F59" s="248">
        <v>488678.23343848577</v>
      </c>
      <c r="G59" s="248">
        <v>0</v>
      </c>
      <c r="H59" s="248">
        <v>0</v>
      </c>
      <c r="I59" s="6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2:32" s="5" customFormat="1" ht="21.95" customHeight="1" x14ac:dyDescent="0.2">
      <c r="B60" s="57" t="s">
        <v>92</v>
      </c>
      <c r="C60" s="248">
        <v>1100861.1987381703</v>
      </c>
      <c r="D60" s="248">
        <v>223154.57413249213</v>
      </c>
      <c r="E60" s="248">
        <v>694432.17665615142</v>
      </c>
      <c r="F60" s="248">
        <v>183274.4479495268</v>
      </c>
      <c r="G60" s="248">
        <v>0</v>
      </c>
      <c r="H60" s="248">
        <v>0</v>
      </c>
      <c r="I60" s="6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2:32" s="5" customFormat="1" ht="21.95" customHeight="1" x14ac:dyDescent="0.2">
      <c r="B61" s="57" t="s">
        <v>22</v>
      </c>
      <c r="C61" s="248">
        <v>23981.072555205046</v>
      </c>
      <c r="D61" s="248">
        <v>0</v>
      </c>
      <c r="E61" s="248">
        <v>3772.8706624605679</v>
      </c>
      <c r="F61" s="248">
        <v>20208.201892744481</v>
      </c>
      <c r="G61" s="248">
        <v>0</v>
      </c>
      <c r="H61" s="248">
        <v>0</v>
      </c>
      <c r="I61" s="6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2:32" s="5" customFormat="1" ht="21.95" customHeight="1" x14ac:dyDescent="0.2">
      <c r="B62" s="57" t="s">
        <v>93</v>
      </c>
      <c r="C62" s="248">
        <v>147728.70662460566</v>
      </c>
      <c r="D62" s="248">
        <v>0</v>
      </c>
      <c r="E62" s="248">
        <v>129.33753943217667</v>
      </c>
      <c r="F62" s="248">
        <v>147599.3690851735</v>
      </c>
      <c r="G62" s="248">
        <v>0</v>
      </c>
      <c r="H62" s="248">
        <v>0</v>
      </c>
      <c r="I62" s="6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2:32" s="5" customFormat="1" ht="21.95" customHeight="1" x14ac:dyDescent="0.2">
      <c r="B63" s="57" t="s">
        <v>21</v>
      </c>
      <c r="C63" s="248">
        <v>127388.01261829653</v>
      </c>
      <c r="D63" s="248">
        <v>66.246056782334392</v>
      </c>
      <c r="E63" s="248">
        <v>0</v>
      </c>
      <c r="F63" s="248">
        <v>127321.76656151419</v>
      </c>
      <c r="G63" s="248">
        <v>0</v>
      </c>
      <c r="H63" s="248">
        <v>0</v>
      </c>
      <c r="I63" s="6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2:32" s="5" customFormat="1" ht="21.95" customHeight="1" x14ac:dyDescent="0.2">
      <c r="B64" s="57" t="s">
        <v>20</v>
      </c>
      <c r="C64" s="248">
        <v>10274.447949526813</v>
      </c>
      <c r="D64" s="248">
        <v>0</v>
      </c>
      <c r="E64" s="248">
        <v>0</v>
      </c>
      <c r="F64" s="248">
        <v>10274.447949526813</v>
      </c>
      <c r="G64" s="248">
        <v>0</v>
      </c>
      <c r="H64" s="248">
        <v>0</v>
      </c>
      <c r="I64" s="6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2:28" s="5" customFormat="1" ht="21.95" customHeight="1" x14ac:dyDescent="0.2">
      <c r="B65" s="57"/>
      <c r="C65" s="248"/>
      <c r="D65" s="248"/>
      <c r="E65" s="248"/>
      <c r="F65" s="248"/>
      <c r="G65" s="248"/>
      <c r="H65" s="248"/>
      <c r="I65" s="6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2:28" s="5" customFormat="1" ht="21.95" customHeight="1" x14ac:dyDescent="0.2">
      <c r="B66" s="57" t="s">
        <v>94</v>
      </c>
      <c r="C66" s="248">
        <v>6170.3470031545739</v>
      </c>
      <c r="D66" s="248">
        <v>375.39432176656152</v>
      </c>
      <c r="E66" s="248">
        <v>0</v>
      </c>
      <c r="F66" s="248">
        <v>5794.9526813880129</v>
      </c>
      <c r="G66" s="248">
        <v>0</v>
      </c>
      <c r="H66" s="248">
        <v>0</v>
      </c>
      <c r="I66" s="6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2:28" s="5" customFormat="1" ht="21.95" customHeight="1" x14ac:dyDescent="0.2">
      <c r="B67" s="57" t="s">
        <v>19</v>
      </c>
      <c r="C67" s="248">
        <v>0</v>
      </c>
      <c r="D67" s="248">
        <v>0</v>
      </c>
      <c r="E67" s="248">
        <v>0</v>
      </c>
      <c r="F67" s="248">
        <v>0</v>
      </c>
      <c r="G67" s="248">
        <v>0</v>
      </c>
      <c r="H67" s="248">
        <v>0</v>
      </c>
      <c r="I67" s="6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2:28" s="5" customFormat="1" ht="21.95" customHeight="1" x14ac:dyDescent="0.2">
      <c r="B68" s="58" t="s">
        <v>18</v>
      </c>
      <c r="C68" s="248">
        <v>6170.3470031545739</v>
      </c>
      <c r="D68" s="248">
        <v>375.39432176656152</v>
      </c>
      <c r="E68" s="248">
        <v>0</v>
      </c>
      <c r="F68" s="248">
        <v>5794.9526813880129</v>
      </c>
      <c r="G68" s="248">
        <v>0</v>
      </c>
      <c r="H68" s="248">
        <v>0</v>
      </c>
      <c r="I68" s="6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2:28" s="5" customFormat="1" ht="21.95" customHeight="1" x14ac:dyDescent="0.2">
      <c r="B69" s="57"/>
      <c r="C69" s="248"/>
      <c r="D69" s="248"/>
      <c r="E69" s="248"/>
      <c r="F69" s="248"/>
      <c r="G69" s="248"/>
      <c r="H69" s="248"/>
      <c r="I69" s="6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2:28" s="5" customFormat="1" ht="21.95" customHeight="1" x14ac:dyDescent="0.2">
      <c r="B70" s="57" t="s">
        <v>95</v>
      </c>
      <c r="C70" s="248">
        <v>16116.719242902207</v>
      </c>
      <c r="D70" s="248">
        <v>0</v>
      </c>
      <c r="E70" s="248">
        <v>0</v>
      </c>
      <c r="F70" s="248">
        <v>16116.719242902207</v>
      </c>
      <c r="G70" s="248">
        <v>0</v>
      </c>
      <c r="H70" s="248">
        <v>0</v>
      </c>
      <c r="I70" s="6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2:28" s="5" customFormat="1" ht="21.95" customHeight="1" thickBot="1" x14ac:dyDescent="0.25">
      <c r="B71" s="66"/>
      <c r="C71" s="250"/>
      <c r="D71" s="250"/>
      <c r="E71" s="251"/>
      <c r="F71" s="250"/>
      <c r="G71" s="250"/>
      <c r="H71" s="252"/>
      <c r="I71" s="6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</sheetData>
  <phoneticPr fontId="4"/>
  <pageMargins left="0.35433070866141736" right="0.35433070866141736" top="0.78740157480314965" bottom="0.39370078740157483" header="0.39370078740157483" footer="0.39370078740157483"/>
  <pageSetup paperSize="9" scale="48" firstPageNumber="24" orientation="portrait" useFirstPageNumber="1" horizontalDpi="300" verticalDpi="300" r:id="rId1"/>
  <headerFooter alignWithMargins="0">
    <oddFooter>&amp;C&amp;19&amp;P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AF54"/>
  <sheetViews>
    <sheetView zoomScale="70" zoomScaleNormal="70" workbookViewId="0">
      <selection activeCell="F62" sqref="F62"/>
    </sheetView>
  </sheetViews>
  <sheetFormatPr defaultColWidth="10.69921875" defaultRowHeight="17.25" x14ac:dyDescent="0.2"/>
  <cols>
    <col min="1" max="1" width="1.3984375" customWidth="1"/>
    <col min="2" max="2" width="22.796875" style="1" customWidth="1"/>
    <col min="3" max="8" width="13.3984375" style="1" customWidth="1"/>
    <col min="9" max="10" width="11.69921875" style="1" customWidth="1"/>
    <col min="11" max="11" width="1.19921875" style="1" customWidth="1"/>
    <col min="12" max="32" width="10.69921875" style="1"/>
  </cols>
  <sheetData>
    <row r="1" spans="2:32" ht="21.95" customHeight="1" thickBot="1" x14ac:dyDescent="0.25">
      <c r="B1" s="203" t="s">
        <v>274</v>
      </c>
      <c r="C1" s="45"/>
      <c r="D1" s="45"/>
      <c r="E1" s="45"/>
      <c r="F1" s="45"/>
      <c r="G1" s="45"/>
      <c r="H1" s="8" t="s">
        <v>84</v>
      </c>
      <c r="AC1"/>
      <c r="AD1"/>
      <c r="AE1"/>
      <c r="AF1"/>
    </row>
    <row r="2" spans="2:32" s="5" customFormat="1" ht="41.25" customHeight="1" x14ac:dyDescent="0.2">
      <c r="B2" s="204" t="s">
        <v>27</v>
      </c>
      <c r="C2" s="205" t="s">
        <v>85</v>
      </c>
      <c r="D2" s="206" t="s">
        <v>101</v>
      </c>
      <c r="E2" s="206" t="s">
        <v>109</v>
      </c>
      <c r="F2" s="206" t="s">
        <v>110</v>
      </c>
      <c r="G2" s="207" t="s">
        <v>89</v>
      </c>
      <c r="H2" s="208" t="s">
        <v>102</v>
      </c>
      <c r="I2" s="202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2:32" s="5" customFormat="1" ht="21.95" customHeight="1" x14ac:dyDescent="0.2">
      <c r="B3" s="209" t="s">
        <v>66</v>
      </c>
      <c r="C3" s="248">
        <v>6397687.5494383806</v>
      </c>
      <c r="D3" s="248">
        <v>810791.80509413069</v>
      </c>
      <c r="E3" s="248">
        <v>5404263.8822971052</v>
      </c>
      <c r="F3" s="248">
        <v>134838.79133048569</v>
      </c>
      <c r="G3" s="248">
        <v>47793.070716658753</v>
      </c>
      <c r="H3" s="249">
        <v>0</v>
      </c>
      <c r="I3" s="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2:32" s="5" customFormat="1" ht="21.95" customHeight="1" x14ac:dyDescent="0.2">
      <c r="B4" s="209"/>
      <c r="C4" s="248"/>
      <c r="D4" s="248"/>
      <c r="E4" s="248"/>
      <c r="F4" s="248"/>
      <c r="G4" s="248"/>
      <c r="H4" s="249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2:32" s="5" customFormat="1" ht="21.95" customHeight="1" x14ac:dyDescent="0.2">
      <c r="B5" s="209" t="s">
        <v>91</v>
      </c>
      <c r="C5" s="248">
        <v>5986379.6867584242</v>
      </c>
      <c r="D5" s="248">
        <v>768542.95206454676</v>
      </c>
      <c r="E5" s="248">
        <v>5123866.4768232871</v>
      </c>
      <c r="F5" s="248">
        <v>93970.257870590111</v>
      </c>
      <c r="G5" s="248">
        <v>0</v>
      </c>
      <c r="H5" s="249">
        <v>0</v>
      </c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2:32" s="5" customFormat="1" ht="21.95" customHeight="1" x14ac:dyDescent="0.2">
      <c r="B6" s="209" t="s">
        <v>92</v>
      </c>
      <c r="C6" s="248">
        <v>5560389.6535358327</v>
      </c>
      <c r="D6" s="248">
        <v>718715.39313399768</v>
      </c>
      <c r="E6" s="248">
        <v>4804788.1664293623</v>
      </c>
      <c r="F6" s="248">
        <v>36886.093972472707</v>
      </c>
      <c r="G6" s="248">
        <v>0</v>
      </c>
      <c r="H6" s="249">
        <v>0</v>
      </c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32" s="5" customFormat="1" ht="21.95" customHeight="1" x14ac:dyDescent="0.2">
      <c r="B7" s="209" t="s">
        <v>22</v>
      </c>
      <c r="C7" s="248">
        <v>87993.830090175601</v>
      </c>
      <c r="D7" s="248">
        <v>7161.8414807783574</v>
      </c>
      <c r="E7" s="248">
        <v>74381.110583768386</v>
      </c>
      <c r="F7" s="248">
        <v>6450.8780256288555</v>
      </c>
      <c r="G7" s="248">
        <v>0</v>
      </c>
      <c r="H7" s="249">
        <v>0</v>
      </c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2:32" s="5" customFormat="1" ht="21.95" customHeight="1" x14ac:dyDescent="0.2">
      <c r="B8" s="209" t="s">
        <v>93</v>
      </c>
      <c r="C8" s="248">
        <v>153289.98576174656</v>
      </c>
      <c r="D8" s="248">
        <v>0</v>
      </c>
      <c r="E8" s="248">
        <v>128657.49090333807</v>
      </c>
      <c r="F8" s="248">
        <v>24632.494858408478</v>
      </c>
      <c r="G8" s="248">
        <v>0</v>
      </c>
      <c r="H8" s="249">
        <v>0</v>
      </c>
      <c r="I8" s="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2:32" s="5" customFormat="1" ht="21.95" customHeight="1" x14ac:dyDescent="0.2">
      <c r="B9" s="209" t="s">
        <v>21</v>
      </c>
      <c r="C9" s="248">
        <v>177081.1580446132</v>
      </c>
      <c r="D9" s="248">
        <v>42665.717449770607</v>
      </c>
      <c r="E9" s="248">
        <v>112605.91678531878</v>
      </c>
      <c r="F9" s="248">
        <v>21809.523809523809</v>
      </c>
      <c r="G9" s="248">
        <v>0</v>
      </c>
      <c r="H9" s="249">
        <v>0</v>
      </c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2:32" s="5" customFormat="1" ht="21.95" customHeight="1" x14ac:dyDescent="0.2">
      <c r="B10" s="209" t="s">
        <v>20</v>
      </c>
      <c r="C10" s="248">
        <v>7625.0593260560036</v>
      </c>
      <c r="D10" s="248">
        <v>0</v>
      </c>
      <c r="E10" s="248">
        <v>3433.7921214997627</v>
      </c>
      <c r="F10" s="248">
        <v>4191.2672045562413</v>
      </c>
      <c r="G10" s="248">
        <v>0</v>
      </c>
      <c r="H10" s="249">
        <v>0</v>
      </c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2:32" s="5" customFormat="1" ht="21.95" customHeight="1" x14ac:dyDescent="0.2">
      <c r="B11" s="209"/>
      <c r="C11" s="248"/>
      <c r="D11" s="248"/>
      <c r="E11" s="248"/>
      <c r="F11" s="248"/>
      <c r="G11" s="248"/>
      <c r="H11" s="249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32" s="5" customFormat="1" ht="21.95" customHeight="1" x14ac:dyDescent="0.2">
      <c r="B12" s="209" t="s">
        <v>94</v>
      </c>
      <c r="C12" s="248">
        <v>304349.31181775033</v>
      </c>
      <c r="D12" s="248">
        <v>42248.85302958393</v>
      </c>
      <c r="E12" s="248">
        <v>196752.72899857617</v>
      </c>
      <c r="F12" s="248">
        <v>17554.659072931496</v>
      </c>
      <c r="G12" s="248">
        <v>47793.070716658753</v>
      </c>
      <c r="H12" s="249">
        <v>0</v>
      </c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2:32" s="5" customFormat="1" ht="21.95" customHeight="1" x14ac:dyDescent="0.2">
      <c r="B13" s="209" t="s">
        <v>19</v>
      </c>
      <c r="C13" s="248">
        <v>250898.59199493751</v>
      </c>
      <c r="D13" s="248">
        <v>40141.433317513052</v>
      </c>
      <c r="E13" s="248">
        <v>148238.72804935928</v>
      </c>
      <c r="F13" s="248">
        <v>14725.359911406424</v>
      </c>
      <c r="G13" s="248">
        <v>47793.070716658753</v>
      </c>
      <c r="H13" s="249">
        <v>0</v>
      </c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2:32" s="5" customFormat="1" ht="21.95" customHeight="1" x14ac:dyDescent="0.2">
      <c r="B14" s="210" t="s">
        <v>18</v>
      </c>
      <c r="C14" s="248">
        <v>53450.71982281284</v>
      </c>
      <c r="D14" s="248">
        <v>2107.419712070875</v>
      </c>
      <c r="E14" s="248">
        <v>48514.00094921689</v>
      </c>
      <c r="F14" s="248">
        <v>2829.2991615250753</v>
      </c>
      <c r="G14" s="248">
        <v>0</v>
      </c>
      <c r="H14" s="249">
        <v>0</v>
      </c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2:32" s="5" customFormat="1" ht="21.95" customHeight="1" x14ac:dyDescent="0.2">
      <c r="B15" s="209"/>
      <c r="C15" s="248"/>
      <c r="D15" s="248"/>
      <c r="E15" s="248"/>
      <c r="F15" s="248"/>
      <c r="G15" s="248"/>
      <c r="H15" s="249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32" s="5" customFormat="1" ht="21.95" customHeight="1" x14ac:dyDescent="0.2">
      <c r="B16" s="209" t="s">
        <v>95</v>
      </c>
      <c r="C16" s="248">
        <v>106958.55086220535</v>
      </c>
      <c r="D16" s="248">
        <v>0</v>
      </c>
      <c r="E16" s="248">
        <v>83644.676475241256</v>
      </c>
      <c r="F16" s="248">
        <v>23313.874386964089</v>
      </c>
      <c r="G16" s="248">
        <v>0</v>
      </c>
      <c r="H16" s="249">
        <v>0</v>
      </c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2:32" s="5" customFormat="1" ht="21.95" customHeight="1" thickBot="1" x14ac:dyDescent="0.25">
      <c r="B17" s="211"/>
      <c r="C17" s="253"/>
      <c r="D17" s="253"/>
      <c r="E17" s="253"/>
      <c r="F17" s="253"/>
      <c r="G17" s="253"/>
      <c r="H17" s="254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32" s="5" customFormat="1" ht="21.95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32" ht="21.95" customHeight="1" thickBot="1" x14ac:dyDescent="0.25">
      <c r="B19" s="59" t="s">
        <v>275</v>
      </c>
      <c r="C19" s="2"/>
      <c r="D19" s="2"/>
      <c r="E19" s="2"/>
      <c r="F19" s="2"/>
      <c r="G19" s="2"/>
      <c r="H19" s="32" t="s">
        <v>84</v>
      </c>
      <c r="AC19"/>
      <c r="AD19"/>
      <c r="AE19"/>
      <c r="AF19"/>
    </row>
    <row r="20" spans="2:32" s="5" customFormat="1" ht="41.25" customHeight="1" x14ac:dyDescent="0.2">
      <c r="B20" s="61" t="s">
        <v>111</v>
      </c>
      <c r="C20" s="62" t="s">
        <v>85</v>
      </c>
      <c r="D20" s="63" t="s">
        <v>112</v>
      </c>
      <c r="E20" s="63" t="s">
        <v>109</v>
      </c>
      <c r="F20" s="63" t="s">
        <v>113</v>
      </c>
      <c r="G20" s="23" t="s">
        <v>89</v>
      </c>
      <c r="H20" s="67" t="s">
        <v>102</v>
      </c>
      <c r="I20" s="6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</row>
    <row r="21" spans="2:32" s="5" customFormat="1" ht="21.95" customHeight="1" x14ac:dyDescent="0.2">
      <c r="B21" s="57" t="s">
        <v>66</v>
      </c>
      <c r="C21" s="248">
        <v>997808.61026593437</v>
      </c>
      <c r="D21" s="248">
        <v>3878.8082348757262</v>
      </c>
      <c r="E21" s="248">
        <v>901986.77243450424</v>
      </c>
      <c r="F21" s="248">
        <v>78542.587031256175</v>
      </c>
      <c r="G21" s="248">
        <v>13400.442565298139</v>
      </c>
      <c r="H21" s="248">
        <v>0</v>
      </c>
      <c r="I21" s="6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2:32" s="5" customFormat="1" ht="21.95" customHeight="1" x14ac:dyDescent="0.2">
      <c r="B22" s="57"/>
      <c r="C22" s="248"/>
      <c r="D22" s="248"/>
      <c r="E22" s="248"/>
      <c r="F22" s="248"/>
      <c r="G22" s="248"/>
      <c r="H22" s="248"/>
      <c r="I22" s="6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2:32" s="5" customFormat="1" ht="21.95" customHeight="1" x14ac:dyDescent="0.2">
      <c r="B23" s="57" t="s">
        <v>91</v>
      </c>
      <c r="C23" s="248">
        <v>920193.27656379656</v>
      </c>
      <c r="D23" s="248">
        <v>3573.052910261983</v>
      </c>
      <c r="E23" s="248">
        <v>849182.90393962152</v>
      </c>
      <c r="F23" s="248">
        <v>67437.319713913137</v>
      </c>
      <c r="G23" s="248">
        <v>0</v>
      </c>
      <c r="H23" s="248">
        <v>0</v>
      </c>
      <c r="I23" s="6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2:32" s="5" customFormat="1" ht="21.95" customHeight="1" x14ac:dyDescent="0.2">
      <c r="B24" s="57" t="s">
        <v>92</v>
      </c>
      <c r="C24" s="248">
        <v>764383.03631406324</v>
      </c>
      <c r="D24" s="248">
        <v>0</v>
      </c>
      <c r="E24" s="248">
        <v>710542.52775911801</v>
      </c>
      <c r="F24" s="248">
        <v>53840.508554945271</v>
      </c>
      <c r="G24" s="248">
        <v>0</v>
      </c>
      <c r="H24" s="248">
        <v>0</v>
      </c>
      <c r="I24" s="6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2:32" s="5" customFormat="1" ht="21.95" customHeight="1" x14ac:dyDescent="0.2">
      <c r="B25" s="57" t="s">
        <v>22</v>
      </c>
      <c r="C25" s="248">
        <v>14506.27296795353</v>
      </c>
      <c r="D25" s="248">
        <v>18.907812067807324</v>
      </c>
      <c r="E25" s="248">
        <v>11549.94665507567</v>
      </c>
      <c r="F25" s="248">
        <v>2937.4185008100526</v>
      </c>
      <c r="G25" s="248">
        <v>0</v>
      </c>
      <c r="H25" s="248">
        <v>0</v>
      </c>
      <c r="I25" s="6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2:32" s="5" customFormat="1" ht="21.95" customHeight="1" x14ac:dyDescent="0.2">
      <c r="B26" s="57" t="s">
        <v>93</v>
      </c>
      <c r="C26" s="248">
        <v>34311.109574426046</v>
      </c>
      <c r="D26" s="248">
        <v>0</v>
      </c>
      <c r="E26" s="248">
        <v>30501.867072351524</v>
      </c>
      <c r="F26" s="248">
        <v>3809.242502074525</v>
      </c>
      <c r="G26" s="248">
        <v>0</v>
      </c>
      <c r="H26" s="248">
        <v>0</v>
      </c>
      <c r="I26" s="6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32" s="5" customFormat="1" ht="21.95" customHeight="1" x14ac:dyDescent="0.2">
      <c r="B27" s="57" t="s">
        <v>21</v>
      </c>
      <c r="C27" s="248">
        <v>104449.05559726559</v>
      </c>
      <c r="D27" s="248">
        <v>3554.1450981941757</v>
      </c>
      <c r="E27" s="248">
        <v>94378.314300391197</v>
      </c>
      <c r="F27" s="248">
        <v>6516.5961986802076</v>
      </c>
      <c r="G27" s="248">
        <v>0</v>
      </c>
      <c r="H27" s="248">
        <v>0</v>
      </c>
      <c r="I27" s="6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2:32" s="5" customFormat="1" ht="21.95" customHeight="1" x14ac:dyDescent="0.2">
      <c r="B28" s="57" t="s">
        <v>20</v>
      </c>
      <c r="C28" s="248">
        <v>2543.8021100881183</v>
      </c>
      <c r="D28" s="248">
        <v>0</v>
      </c>
      <c r="E28" s="248">
        <v>2210.2481526850279</v>
      </c>
      <c r="F28" s="248">
        <v>333.55395740309007</v>
      </c>
      <c r="G28" s="248">
        <v>0</v>
      </c>
      <c r="H28" s="248">
        <v>0</v>
      </c>
      <c r="I28" s="6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2:32" s="5" customFormat="1" ht="21.95" customHeight="1" x14ac:dyDescent="0.2">
      <c r="B29" s="57"/>
      <c r="C29" s="248"/>
      <c r="D29" s="248"/>
      <c r="E29" s="248"/>
      <c r="F29" s="248"/>
      <c r="G29" s="248"/>
      <c r="H29" s="248"/>
      <c r="I29" s="6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32" s="5" customFormat="1" ht="21.95" customHeight="1" x14ac:dyDescent="0.2">
      <c r="B30" s="57" t="s">
        <v>94</v>
      </c>
      <c r="C30" s="248">
        <v>31681.185047615283</v>
      </c>
      <c r="D30" s="248">
        <v>305.7553246137432</v>
      </c>
      <c r="E30" s="248">
        <v>15017.14940530288</v>
      </c>
      <c r="F30" s="248">
        <v>2957.8377524005214</v>
      </c>
      <c r="G30" s="248">
        <v>13400.442565298139</v>
      </c>
      <c r="H30" s="248">
        <v>0</v>
      </c>
      <c r="I30" s="6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32" s="5" customFormat="1" ht="21.95" customHeight="1" x14ac:dyDescent="0.2">
      <c r="B31" s="57" t="s">
        <v>19</v>
      </c>
      <c r="C31" s="248">
        <v>22572.025526534162</v>
      </c>
      <c r="D31" s="248">
        <v>123.3156834077528</v>
      </c>
      <c r="E31" s="248">
        <v>6527.1565179594581</v>
      </c>
      <c r="F31" s="248">
        <v>2684.1091397637019</v>
      </c>
      <c r="G31" s="248">
        <v>13237.444185403248</v>
      </c>
      <c r="H31" s="248">
        <v>0</v>
      </c>
      <c r="I31" s="6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2:32" s="5" customFormat="1" ht="21.95" customHeight="1" x14ac:dyDescent="0.2">
      <c r="B32" s="58" t="s">
        <v>18</v>
      </c>
      <c r="C32" s="248">
        <v>9109.1595210811229</v>
      </c>
      <c r="D32" s="248">
        <v>182.43964120599043</v>
      </c>
      <c r="E32" s="248">
        <v>8489.9928873434219</v>
      </c>
      <c r="F32" s="248">
        <v>273.72861263681983</v>
      </c>
      <c r="G32" s="248">
        <v>162.99837989489075</v>
      </c>
      <c r="H32" s="248">
        <v>0</v>
      </c>
      <c r="I32" s="6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32" s="5" customFormat="1" ht="21.95" customHeight="1" x14ac:dyDescent="0.2">
      <c r="B33" s="57"/>
      <c r="C33" s="248"/>
      <c r="D33" s="248"/>
      <c r="E33" s="248"/>
      <c r="F33" s="248"/>
      <c r="G33" s="248"/>
      <c r="H33" s="248"/>
      <c r="I33" s="6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2:32" s="5" customFormat="1" ht="21.95" customHeight="1" x14ac:dyDescent="0.2">
      <c r="B34" s="57" t="s">
        <v>95</v>
      </c>
      <c r="C34" s="248">
        <v>45934.148654522469</v>
      </c>
      <c r="D34" s="248">
        <v>0</v>
      </c>
      <c r="E34" s="248">
        <v>37786.719089579958</v>
      </c>
      <c r="F34" s="248">
        <v>8147.4295649425057</v>
      </c>
      <c r="G34" s="248">
        <v>0</v>
      </c>
      <c r="H34" s="248">
        <v>0</v>
      </c>
      <c r="I34" s="6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2:32" s="5" customFormat="1" ht="21.95" customHeight="1" thickBot="1" x14ac:dyDescent="0.25">
      <c r="B35" s="66"/>
      <c r="C35" s="253"/>
      <c r="D35" s="253"/>
      <c r="E35" s="253"/>
      <c r="F35" s="253"/>
      <c r="G35" s="253"/>
      <c r="H35" s="254"/>
      <c r="I35" s="6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2:32" s="5" customFormat="1" ht="21.95" customHeight="1" x14ac:dyDescent="0.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2:32" ht="21.95" customHeight="1" thickBot="1" x14ac:dyDescent="0.25">
      <c r="B37" s="59" t="s">
        <v>276</v>
      </c>
      <c r="C37" s="2"/>
      <c r="D37" s="2"/>
      <c r="E37" s="2"/>
      <c r="F37" s="2"/>
      <c r="G37" s="2"/>
      <c r="H37" s="32" t="s">
        <v>84</v>
      </c>
      <c r="AC37"/>
      <c r="AD37"/>
      <c r="AE37"/>
      <c r="AF37"/>
    </row>
    <row r="38" spans="2:32" s="5" customFormat="1" ht="41.25" customHeight="1" x14ac:dyDescent="0.2">
      <c r="B38" s="61" t="s">
        <v>27</v>
      </c>
      <c r="C38" s="62" t="s">
        <v>85</v>
      </c>
      <c r="D38" s="63" t="s">
        <v>114</v>
      </c>
      <c r="E38" s="63" t="s">
        <v>87</v>
      </c>
      <c r="F38" s="63" t="s">
        <v>110</v>
      </c>
      <c r="G38" s="23" t="s">
        <v>89</v>
      </c>
      <c r="H38" s="67" t="s">
        <v>102</v>
      </c>
      <c r="I38" s="6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</row>
    <row r="39" spans="2:32" s="5" customFormat="1" ht="21.95" customHeight="1" x14ac:dyDescent="0.2">
      <c r="B39" s="57" t="s">
        <v>66</v>
      </c>
      <c r="C39" s="248">
        <v>1616753.6181943486</v>
      </c>
      <c r="D39" s="248">
        <v>6091.6609235010337</v>
      </c>
      <c r="E39" s="248">
        <v>1610661.9572708479</v>
      </c>
      <c r="F39" s="248">
        <v>0</v>
      </c>
      <c r="G39" s="248">
        <v>0</v>
      </c>
      <c r="H39" s="248">
        <v>0</v>
      </c>
      <c r="I39" s="6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2:32" s="5" customFormat="1" ht="21.95" customHeight="1" x14ac:dyDescent="0.2">
      <c r="B40" s="57"/>
      <c r="C40" s="248"/>
      <c r="D40" s="248"/>
      <c r="E40" s="248"/>
      <c r="F40" s="248"/>
      <c r="G40" s="248"/>
      <c r="H40" s="248"/>
      <c r="I40" s="6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2:32" s="5" customFormat="1" ht="21.95" customHeight="1" x14ac:dyDescent="0.2">
      <c r="B41" s="57" t="s">
        <v>91</v>
      </c>
      <c r="C41" s="248">
        <v>1598218.1254307374</v>
      </c>
      <c r="D41" s="248">
        <v>6091.6609235010337</v>
      </c>
      <c r="E41" s="248">
        <v>1592126.4645072364</v>
      </c>
      <c r="F41" s="248">
        <v>0</v>
      </c>
      <c r="G41" s="248">
        <v>0</v>
      </c>
      <c r="H41" s="248">
        <v>0</v>
      </c>
      <c r="I41" s="6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2:32" s="5" customFormat="1" ht="21.95" customHeight="1" x14ac:dyDescent="0.2">
      <c r="B42" s="57" t="s">
        <v>92</v>
      </c>
      <c r="C42" s="248">
        <v>1495047.8980013784</v>
      </c>
      <c r="D42" s="248">
        <v>0</v>
      </c>
      <c r="E42" s="248">
        <v>1495047.8980013784</v>
      </c>
      <c r="F42" s="248">
        <v>0</v>
      </c>
      <c r="G42" s="248">
        <v>0</v>
      </c>
      <c r="H42" s="248">
        <v>0</v>
      </c>
      <c r="I42" s="6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2:32" s="5" customFormat="1" ht="21.95" customHeight="1" x14ac:dyDescent="0.2">
      <c r="B43" s="57" t="s">
        <v>22</v>
      </c>
      <c r="C43" s="248">
        <v>13092.694693314956</v>
      </c>
      <c r="D43" s="248">
        <v>0</v>
      </c>
      <c r="E43" s="248">
        <v>13092.694693314956</v>
      </c>
      <c r="F43" s="248">
        <v>0</v>
      </c>
      <c r="G43" s="248">
        <v>0</v>
      </c>
      <c r="H43" s="248">
        <v>0</v>
      </c>
      <c r="I43" s="6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2:32" s="5" customFormat="1" ht="21.95" customHeight="1" x14ac:dyDescent="0.2">
      <c r="B44" s="57" t="s">
        <v>93</v>
      </c>
      <c r="C44" s="248">
        <v>19907.305306685048</v>
      </c>
      <c r="D44" s="248">
        <v>0</v>
      </c>
      <c r="E44" s="248">
        <v>19907.305306685048</v>
      </c>
      <c r="F44" s="248">
        <v>0</v>
      </c>
      <c r="G44" s="248">
        <v>0</v>
      </c>
      <c r="H44" s="248">
        <v>0</v>
      </c>
      <c r="I44" s="6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2:32" s="5" customFormat="1" ht="21.95" customHeight="1" x14ac:dyDescent="0.2">
      <c r="B45" s="57" t="s">
        <v>21</v>
      </c>
      <c r="C45" s="248">
        <v>68350.792556857341</v>
      </c>
      <c r="D45" s="248">
        <v>6091.6609235010337</v>
      </c>
      <c r="E45" s="248">
        <v>62259.131633356301</v>
      </c>
      <c r="F45" s="248">
        <v>0</v>
      </c>
      <c r="G45" s="248">
        <v>0</v>
      </c>
      <c r="H45" s="248">
        <v>0</v>
      </c>
      <c r="I45" s="6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2:32" s="5" customFormat="1" ht="21.95" customHeight="1" x14ac:dyDescent="0.2">
      <c r="B46" s="57" t="s">
        <v>20</v>
      </c>
      <c r="C46" s="248">
        <v>1819.4348725017228</v>
      </c>
      <c r="D46" s="248">
        <v>0</v>
      </c>
      <c r="E46" s="248">
        <v>1819.4348725017228</v>
      </c>
      <c r="F46" s="248">
        <v>0</v>
      </c>
      <c r="G46" s="248">
        <v>0</v>
      </c>
      <c r="H46" s="248">
        <v>0</v>
      </c>
      <c r="I46" s="6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2:32" s="5" customFormat="1" ht="21.95" customHeight="1" x14ac:dyDescent="0.2">
      <c r="B47" s="57"/>
      <c r="C47" s="248"/>
      <c r="D47" s="248"/>
      <c r="E47" s="248"/>
      <c r="F47" s="248"/>
      <c r="G47" s="248"/>
      <c r="H47" s="248"/>
      <c r="I47" s="6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2:32" s="5" customFormat="1" ht="21.95" customHeight="1" x14ac:dyDescent="0.2">
      <c r="B48" s="57" t="s">
        <v>94</v>
      </c>
      <c r="C48" s="248">
        <v>13400.413507925568</v>
      </c>
      <c r="D48" s="248">
        <v>0</v>
      </c>
      <c r="E48" s="248">
        <v>13400.413507925568</v>
      </c>
      <c r="F48" s="248">
        <v>0</v>
      </c>
      <c r="G48" s="248">
        <v>0</v>
      </c>
      <c r="H48" s="248">
        <v>0</v>
      </c>
      <c r="I48" s="6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2:28" s="5" customFormat="1" ht="21.95" customHeight="1" x14ac:dyDescent="0.2">
      <c r="B49" s="57" t="s">
        <v>19</v>
      </c>
      <c r="C49" s="248">
        <v>6311.8538938662996</v>
      </c>
      <c r="D49" s="248">
        <v>0</v>
      </c>
      <c r="E49" s="248">
        <v>6311.8538938662996</v>
      </c>
      <c r="F49" s="248">
        <v>0</v>
      </c>
      <c r="G49" s="248">
        <v>0</v>
      </c>
      <c r="H49" s="248">
        <v>0</v>
      </c>
      <c r="I49" s="6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2:28" s="5" customFormat="1" ht="21.95" customHeight="1" x14ac:dyDescent="0.2">
      <c r="B50" s="58" t="s">
        <v>18</v>
      </c>
      <c r="C50" s="248">
        <v>7088.5596140592688</v>
      </c>
      <c r="D50" s="248">
        <v>0</v>
      </c>
      <c r="E50" s="248">
        <v>7088.5596140592688</v>
      </c>
      <c r="F50" s="248">
        <v>0</v>
      </c>
      <c r="G50" s="248">
        <v>0</v>
      </c>
      <c r="H50" s="248">
        <v>0</v>
      </c>
      <c r="I50" s="6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2:28" s="5" customFormat="1" ht="21.95" customHeight="1" x14ac:dyDescent="0.2">
      <c r="B51" s="57"/>
      <c r="C51" s="248"/>
      <c r="D51" s="248"/>
      <c r="E51" s="248"/>
      <c r="F51" s="248"/>
      <c r="G51" s="248"/>
      <c r="H51" s="248"/>
      <c r="I51" s="6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2:28" s="5" customFormat="1" ht="21.95" customHeight="1" x14ac:dyDescent="0.2">
      <c r="B52" s="57" t="s">
        <v>95</v>
      </c>
      <c r="C52" s="248">
        <v>5135.0792556857341</v>
      </c>
      <c r="D52" s="248">
        <v>0</v>
      </c>
      <c r="E52" s="248">
        <v>5135.0792556857341</v>
      </c>
      <c r="F52" s="248">
        <v>0</v>
      </c>
      <c r="G52" s="248">
        <v>0</v>
      </c>
      <c r="H52" s="248">
        <v>0</v>
      </c>
      <c r="I52" s="6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2:28" s="5" customFormat="1" ht="21.95" customHeight="1" thickBot="1" x14ac:dyDescent="0.25">
      <c r="B53" s="66"/>
      <c r="C53" s="250"/>
      <c r="D53" s="250"/>
      <c r="E53" s="251"/>
      <c r="F53" s="250"/>
      <c r="G53" s="250"/>
      <c r="H53" s="252"/>
      <c r="I53" s="6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2:28" s="5" customFormat="1" ht="15.75" customHeight="1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</sheetData>
  <phoneticPr fontId="4"/>
  <pageMargins left="0.35433070866141736" right="0.35433070866141736" top="0.78740157480314965" bottom="0.39370078740157483" header="0.39370078740157483" footer="0.39370078740157483"/>
  <pageSetup paperSize="9" scale="55" firstPageNumber="25" orientation="portrait" useFirstPageNumber="1" horizontalDpi="300" verticalDpi="300" r:id="rId1"/>
  <headerFooter alignWithMargins="0">
    <oddFooter>&amp;C&amp;19&amp;P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AG59"/>
  <sheetViews>
    <sheetView view="pageBreakPreview" zoomScale="70" zoomScaleNormal="70" zoomScaleSheetLayoutView="70" workbookViewId="0">
      <selection activeCell="I45" sqref="I45"/>
    </sheetView>
  </sheetViews>
  <sheetFormatPr defaultColWidth="10.69921875" defaultRowHeight="17.25" x14ac:dyDescent="0.2"/>
  <cols>
    <col min="1" max="1" width="1.3984375" style="16" customWidth="1"/>
    <col min="2" max="2" width="22.796875" style="4" customWidth="1"/>
    <col min="3" max="12" width="12.69921875" style="4" customWidth="1"/>
    <col min="13" max="32" width="10.69921875" style="4"/>
    <col min="33" max="16384" width="10.69921875" style="16"/>
  </cols>
  <sheetData>
    <row r="1" spans="2:32" ht="21.95" customHeight="1" thickBot="1" x14ac:dyDescent="0.25">
      <c r="B1" s="59" t="s">
        <v>277</v>
      </c>
      <c r="C1" s="14"/>
      <c r="D1" s="14"/>
      <c r="E1" s="14"/>
      <c r="F1" s="14"/>
      <c r="G1" s="14"/>
      <c r="H1" s="33" t="s">
        <v>84</v>
      </c>
      <c r="AC1" s="16"/>
      <c r="AD1" s="16"/>
      <c r="AE1" s="16"/>
      <c r="AF1" s="16"/>
    </row>
    <row r="2" spans="2:32" s="11" customFormat="1" ht="41.25" customHeight="1" x14ac:dyDescent="0.2">
      <c r="B2" s="136" t="s">
        <v>27</v>
      </c>
      <c r="C2" s="137" t="s">
        <v>85</v>
      </c>
      <c r="D2" s="138" t="s">
        <v>101</v>
      </c>
      <c r="E2" s="138" t="s">
        <v>87</v>
      </c>
      <c r="F2" s="138" t="s">
        <v>88</v>
      </c>
      <c r="G2" s="36" t="s">
        <v>89</v>
      </c>
      <c r="H2" s="139" t="s">
        <v>102</v>
      </c>
      <c r="I2" s="14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2:32" s="11" customFormat="1" ht="21.95" customHeight="1" x14ac:dyDescent="0.2">
      <c r="B3" s="103" t="s">
        <v>66</v>
      </c>
      <c r="C3" s="248">
        <v>482831.15671641793</v>
      </c>
      <c r="D3" s="248">
        <v>2219.2164179104479</v>
      </c>
      <c r="E3" s="248">
        <v>480611.94029850746</v>
      </c>
      <c r="F3" s="248">
        <v>0</v>
      </c>
      <c r="G3" s="248">
        <v>0</v>
      </c>
      <c r="H3" s="248">
        <v>0</v>
      </c>
      <c r="I3" s="12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2:32" s="11" customFormat="1" ht="21.95" customHeight="1" x14ac:dyDescent="0.2">
      <c r="B4" s="103"/>
      <c r="C4" s="248"/>
      <c r="D4" s="248"/>
      <c r="E4" s="248"/>
      <c r="F4" s="248"/>
      <c r="G4" s="248"/>
      <c r="H4" s="248"/>
      <c r="I4" s="128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2:32" s="11" customFormat="1" ht="21.95" customHeight="1" x14ac:dyDescent="0.2">
      <c r="B5" s="103" t="s">
        <v>91</v>
      </c>
      <c r="C5" s="248">
        <v>480486.00746268657</v>
      </c>
      <c r="D5" s="248">
        <v>2219.2164179104479</v>
      </c>
      <c r="E5" s="248">
        <v>478266.79104477615</v>
      </c>
      <c r="F5" s="248">
        <v>0</v>
      </c>
      <c r="G5" s="248">
        <v>0</v>
      </c>
      <c r="H5" s="248">
        <v>0</v>
      </c>
      <c r="I5" s="12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2:32" s="11" customFormat="1" ht="21.95" customHeight="1" x14ac:dyDescent="0.2">
      <c r="B6" s="103" t="s">
        <v>92</v>
      </c>
      <c r="C6" s="248">
        <v>449966.41791044775</v>
      </c>
      <c r="D6" s="248">
        <v>0</v>
      </c>
      <c r="E6" s="248">
        <v>449966.41791044775</v>
      </c>
      <c r="F6" s="248">
        <v>0</v>
      </c>
      <c r="G6" s="248">
        <v>0</v>
      </c>
      <c r="H6" s="248">
        <v>0</v>
      </c>
      <c r="I6" s="128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2:32" s="11" customFormat="1" ht="21.95" customHeight="1" x14ac:dyDescent="0.2">
      <c r="B7" s="103" t="s">
        <v>22</v>
      </c>
      <c r="C7" s="248">
        <v>6332.0895522388055</v>
      </c>
      <c r="D7" s="248">
        <v>0</v>
      </c>
      <c r="E7" s="248">
        <v>6332.0895522388055</v>
      </c>
      <c r="F7" s="248">
        <v>0</v>
      </c>
      <c r="G7" s="248">
        <v>0</v>
      </c>
      <c r="H7" s="248">
        <v>0</v>
      </c>
      <c r="I7" s="128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2:32" s="11" customFormat="1" ht="21.95" customHeight="1" x14ac:dyDescent="0.2">
      <c r="B8" s="103" t="s">
        <v>93</v>
      </c>
      <c r="C8" s="248">
        <v>13537.313432835821</v>
      </c>
      <c r="D8" s="248">
        <v>0</v>
      </c>
      <c r="E8" s="248">
        <v>13537.313432835821</v>
      </c>
      <c r="F8" s="248">
        <v>0</v>
      </c>
      <c r="G8" s="248">
        <v>0</v>
      </c>
      <c r="H8" s="248">
        <v>0</v>
      </c>
      <c r="I8" s="128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2:32" s="11" customFormat="1" ht="21.95" customHeight="1" x14ac:dyDescent="0.2">
      <c r="B9" s="103" t="s">
        <v>21</v>
      </c>
      <c r="C9" s="248">
        <v>8816.2313432835817</v>
      </c>
      <c r="D9" s="248">
        <v>2219.2164179104479</v>
      </c>
      <c r="E9" s="248">
        <v>6597.0149253731342</v>
      </c>
      <c r="F9" s="248">
        <v>0</v>
      </c>
      <c r="G9" s="248">
        <v>0</v>
      </c>
      <c r="H9" s="248">
        <v>0</v>
      </c>
      <c r="I9" s="128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2:32" s="11" customFormat="1" ht="21.95" customHeight="1" x14ac:dyDescent="0.2">
      <c r="B10" s="103" t="s">
        <v>20</v>
      </c>
      <c r="C10" s="248">
        <v>1833.955223880597</v>
      </c>
      <c r="D10" s="248">
        <v>0</v>
      </c>
      <c r="E10" s="248">
        <v>1833.955223880597</v>
      </c>
      <c r="F10" s="248">
        <v>0</v>
      </c>
      <c r="G10" s="248">
        <v>0</v>
      </c>
      <c r="H10" s="248">
        <v>0</v>
      </c>
      <c r="I10" s="128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2:32" s="11" customFormat="1" ht="21.95" customHeight="1" x14ac:dyDescent="0.2">
      <c r="B11" s="103"/>
      <c r="C11" s="248"/>
      <c r="D11" s="248"/>
      <c r="E11" s="248"/>
      <c r="F11" s="248"/>
      <c r="G11" s="248"/>
      <c r="H11" s="248"/>
      <c r="I11" s="128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2:32" s="11" customFormat="1" ht="21.95" customHeight="1" x14ac:dyDescent="0.2">
      <c r="B12" s="103" t="s">
        <v>94</v>
      </c>
      <c r="C12" s="248">
        <v>1459.8880597014925</v>
      </c>
      <c r="D12" s="248">
        <v>0</v>
      </c>
      <c r="E12" s="248">
        <v>1459.8880597014925</v>
      </c>
      <c r="F12" s="248">
        <v>0</v>
      </c>
      <c r="G12" s="248">
        <v>0</v>
      </c>
      <c r="H12" s="248">
        <v>0</v>
      </c>
      <c r="I12" s="12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2:32" s="11" customFormat="1" ht="21.95" customHeight="1" x14ac:dyDescent="0.2">
      <c r="B13" s="103" t="s">
        <v>19</v>
      </c>
      <c r="C13" s="248">
        <v>0</v>
      </c>
      <c r="D13" s="248">
        <v>0</v>
      </c>
      <c r="E13" s="248">
        <v>0</v>
      </c>
      <c r="F13" s="248">
        <v>0</v>
      </c>
      <c r="G13" s="248">
        <v>0</v>
      </c>
      <c r="H13" s="248">
        <v>0</v>
      </c>
      <c r="I13" s="128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2:32" s="11" customFormat="1" ht="21.95" customHeight="1" x14ac:dyDescent="0.2">
      <c r="B14" s="141" t="s">
        <v>18</v>
      </c>
      <c r="C14" s="248">
        <v>1459.8880597014925</v>
      </c>
      <c r="D14" s="248">
        <v>0</v>
      </c>
      <c r="E14" s="248">
        <v>1459.8880597014925</v>
      </c>
      <c r="F14" s="248">
        <v>0</v>
      </c>
      <c r="G14" s="248">
        <v>0</v>
      </c>
      <c r="H14" s="248">
        <v>0</v>
      </c>
      <c r="I14" s="128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2:32" s="11" customFormat="1" ht="21.95" customHeight="1" x14ac:dyDescent="0.2">
      <c r="B15" s="103"/>
      <c r="C15" s="248"/>
      <c r="D15" s="248"/>
      <c r="E15" s="248"/>
      <c r="F15" s="248"/>
      <c r="G15" s="248"/>
      <c r="H15" s="248"/>
      <c r="I15" s="128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2:32" s="11" customFormat="1" ht="21.95" customHeight="1" x14ac:dyDescent="0.2">
      <c r="B16" s="103" t="s">
        <v>95</v>
      </c>
      <c r="C16" s="248">
        <v>885.26119402985069</v>
      </c>
      <c r="D16" s="248">
        <v>0</v>
      </c>
      <c r="E16" s="248">
        <v>885.26119402985069</v>
      </c>
      <c r="F16" s="248">
        <v>0</v>
      </c>
      <c r="G16" s="248">
        <v>0</v>
      </c>
      <c r="H16" s="248">
        <v>0</v>
      </c>
      <c r="I16" s="128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2:32" s="11" customFormat="1" ht="21.95" customHeight="1" thickBot="1" x14ac:dyDescent="0.25">
      <c r="B17" s="123"/>
      <c r="C17" s="250"/>
      <c r="D17" s="250"/>
      <c r="E17" s="251"/>
      <c r="F17" s="250"/>
      <c r="G17" s="250"/>
      <c r="H17" s="252"/>
      <c r="I17" s="128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2:32" s="11" customFormat="1" ht="21.95" customHeight="1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2:32" ht="21.95" customHeight="1" thickBot="1" x14ac:dyDescent="0.25">
      <c r="B19" s="59" t="s">
        <v>278</v>
      </c>
      <c r="C19" s="14"/>
      <c r="D19" s="14"/>
      <c r="E19" s="14"/>
      <c r="F19" s="14"/>
      <c r="G19" s="14"/>
      <c r="H19" s="33" t="s">
        <v>84</v>
      </c>
      <c r="AC19" s="16"/>
      <c r="AD19" s="16"/>
      <c r="AE19" s="16"/>
      <c r="AF19" s="16"/>
    </row>
    <row r="20" spans="2:32" s="11" customFormat="1" ht="41.25" customHeight="1" x14ac:dyDescent="0.2">
      <c r="B20" s="136" t="s">
        <v>27</v>
      </c>
      <c r="C20" s="137" t="s">
        <v>85</v>
      </c>
      <c r="D20" s="138" t="s">
        <v>101</v>
      </c>
      <c r="E20" s="138" t="s">
        <v>87</v>
      </c>
      <c r="F20" s="138" t="s">
        <v>88</v>
      </c>
      <c r="G20" s="36" t="s">
        <v>89</v>
      </c>
      <c r="H20" s="139" t="s">
        <v>102</v>
      </c>
      <c r="I20" s="14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2:32" s="11" customFormat="1" ht="21.95" customHeight="1" x14ac:dyDescent="0.2">
      <c r="B21" s="103" t="s">
        <v>66</v>
      </c>
      <c r="C21" s="248">
        <v>1911169.1810344828</v>
      </c>
      <c r="D21" s="248">
        <v>6563.5775862068967</v>
      </c>
      <c r="E21" s="248">
        <v>1041255.3879310344</v>
      </c>
      <c r="F21" s="248">
        <v>766582.97413793101</v>
      </c>
      <c r="G21" s="248">
        <v>96767.241379310348</v>
      </c>
      <c r="H21" s="248">
        <v>0</v>
      </c>
      <c r="I21" s="128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2:32" s="11" customFormat="1" ht="21.95" customHeight="1" x14ac:dyDescent="0.2">
      <c r="B22" s="103"/>
      <c r="C22" s="248"/>
      <c r="D22" s="248"/>
      <c r="E22" s="248"/>
      <c r="F22" s="248"/>
      <c r="G22" s="248"/>
      <c r="H22" s="248"/>
      <c r="I22" s="128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2:32" s="11" customFormat="1" ht="21.95" customHeight="1" x14ac:dyDescent="0.2">
      <c r="B23" s="103" t="s">
        <v>91</v>
      </c>
      <c r="C23" s="248">
        <v>1713788.7931034483</v>
      </c>
      <c r="D23" s="248">
        <v>6563.5775862068967</v>
      </c>
      <c r="E23" s="248">
        <v>998669.18103448278</v>
      </c>
      <c r="F23" s="248">
        <v>708556.03448275861</v>
      </c>
      <c r="G23" s="248">
        <v>0</v>
      </c>
      <c r="H23" s="248">
        <v>0</v>
      </c>
      <c r="I23" s="128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2:32" s="11" customFormat="1" ht="21.95" customHeight="1" x14ac:dyDescent="0.2">
      <c r="B24" s="103" t="s">
        <v>92</v>
      </c>
      <c r="C24" s="248">
        <v>1375773.7068965517</v>
      </c>
      <c r="D24" s="248">
        <v>4310.3448275862074</v>
      </c>
      <c r="E24" s="248">
        <v>800290.94827586215</v>
      </c>
      <c r="F24" s="248">
        <v>571172.41379310354</v>
      </c>
      <c r="G24" s="248">
        <v>0</v>
      </c>
      <c r="H24" s="248">
        <v>0</v>
      </c>
      <c r="I24" s="12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2:32" s="11" customFormat="1" ht="21.95" customHeight="1" x14ac:dyDescent="0.2">
      <c r="B25" s="103" t="s">
        <v>22</v>
      </c>
      <c r="C25" s="248">
        <v>95697.198275862058</v>
      </c>
      <c r="D25" s="248">
        <v>2253.2327586206893</v>
      </c>
      <c r="E25" s="248">
        <v>52980.603448275862</v>
      </c>
      <c r="F25" s="248">
        <v>40463.362068965514</v>
      </c>
      <c r="G25" s="248">
        <v>0</v>
      </c>
      <c r="H25" s="248">
        <v>0</v>
      </c>
      <c r="I25" s="128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2:32" s="11" customFormat="1" ht="21.95" customHeight="1" x14ac:dyDescent="0.2">
      <c r="B26" s="103" t="s">
        <v>93</v>
      </c>
      <c r="C26" s="248">
        <v>175282.3275862069</v>
      </c>
      <c r="D26" s="248">
        <v>0</v>
      </c>
      <c r="E26" s="248">
        <v>108938.57758620688</v>
      </c>
      <c r="F26" s="248">
        <v>66343.75</v>
      </c>
      <c r="G26" s="248">
        <v>0</v>
      </c>
      <c r="H26" s="248">
        <v>0</v>
      </c>
      <c r="I26" s="128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2:32" s="11" customFormat="1" ht="21.95" customHeight="1" x14ac:dyDescent="0.2">
      <c r="B27" s="103" t="s">
        <v>21</v>
      </c>
      <c r="C27" s="248">
        <v>64595.905172413797</v>
      </c>
      <c r="D27" s="248">
        <v>0</v>
      </c>
      <c r="E27" s="248">
        <v>35232.758620689659</v>
      </c>
      <c r="F27" s="248">
        <v>29363.146551724138</v>
      </c>
      <c r="G27" s="248">
        <v>0</v>
      </c>
      <c r="H27" s="248">
        <v>0</v>
      </c>
      <c r="I27" s="128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2:32" s="11" customFormat="1" ht="21.95" customHeight="1" x14ac:dyDescent="0.2">
      <c r="B28" s="103" t="s">
        <v>20</v>
      </c>
      <c r="C28" s="248">
        <v>2439.655172413793</v>
      </c>
      <c r="D28" s="248">
        <v>0</v>
      </c>
      <c r="E28" s="248">
        <v>1226.2931034482758</v>
      </c>
      <c r="F28" s="248">
        <v>1213.3620689655174</v>
      </c>
      <c r="G28" s="248">
        <v>0</v>
      </c>
      <c r="H28" s="248">
        <v>0</v>
      </c>
      <c r="I28" s="128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2:32" s="11" customFormat="1" ht="21.95" customHeight="1" x14ac:dyDescent="0.2">
      <c r="B29" s="103"/>
      <c r="C29" s="248"/>
      <c r="D29" s="248"/>
      <c r="E29" s="248"/>
      <c r="F29" s="248"/>
      <c r="G29" s="248"/>
      <c r="H29" s="248"/>
      <c r="I29" s="128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2:32" s="11" customFormat="1" ht="21.95" customHeight="1" x14ac:dyDescent="0.2">
      <c r="B30" s="103" t="s">
        <v>94</v>
      </c>
      <c r="C30" s="248">
        <v>144525.86206896554</v>
      </c>
      <c r="D30" s="248">
        <v>0</v>
      </c>
      <c r="E30" s="248">
        <v>42212.284482758616</v>
      </c>
      <c r="F30" s="248">
        <v>5546.3362068965516</v>
      </c>
      <c r="G30" s="248">
        <v>96767.241379310348</v>
      </c>
      <c r="H30" s="248">
        <v>0</v>
      </c>
      <c r="I30" s="128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2:32" s="11" customFormat="1" ht="21.95" customHeight="1" x14ac:dyDescent="0.2">
      <c r="B31" s="103" t="s">
        <v>19</v>
      </c>
      <c r="C31" s="248">
        <v>128193.96551724136</v>
      </c>
      <c r="D31" s="248">
        <v>0</v>
      </c>
      <c r="E31" s="248">
        <v>31426.724137931036</v>
      </c>
      <c r="F31" s="248">
        <v>0</v>
      </c>
      <c r="G31" s="248">
        <v>96767.241379310348</v>
      </c>
      <c r="H31" s="248">
        <v>0</v>
      </c>
      <c r="I31" s="128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2:32" s="11" customFormat="1" ht="21.95" customHeight="1" x14ac:dyDescent="0.2">
      <c r="B32" s="141" t="s">
        <v>18</v>
      </c>
      <c r="C32" s="248">
        <v>16331.896551724139</v>
      </c>
      <c r="D32" s="248">
        <v>0</v>
      </c>
      <c r="E32" s="248">
        <v>10785.560344827585</v>
      </c>
      <c r="F32" s="248">
        <v>5546.3362068965516</v>
      </c>
      <c r="G32" s="248">
        <v>0</v>
      </c>
      <c r="H32" s="248">
        <v>0</v>
      </c>
      <c r="I32" s="128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2:33" s="11" customFormat="1" ht="21.95" customHeight="1" x14ac:dyDescent="0.2">
      <c r="B33" s="103"/>
      <c r="C33" s="248"/>
      <c r="D33" s="248"/>
      <c r="E33" s="248"/>
      <c r="F33" s="248"/>
      <c r="G33" s="248"/>
      <c r="H33" s="248"/>
      <c r="I33" s="128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2:33" s="11" customFormat="1" ht="21.95" customHeight="1" x14ac:dyDescent="0.2">
      <c r="B34" s="103" t="s">
        <v>95</v>
      </c>
      <c r="C34" s="248">
        <v>52854.525862068971</v>
      </c>
      <c r="D34" s="248">
        <v>0</v>
      </c>
      <c r="E34" s="248">
        <v>373.92241379310343</v>
      </c>
      <c r="F34" s="248">
        <v>52480.603448275862</v>
      </c>
      <c r="G34" s="248">
        <v>0</v>
      </c>
      <c r="H34" s="248">
        <v>0</v>
      </c>
      <c r="I34" s="128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2:33" s="11" customFormat="1" ht="21.95" customHeight="1" thickBot="1" x14ac:dyDescent="0.25">
      <c r="B35" s="123"/>
      <c r="C35" s="253"/>
      <c r="D35" s="253"/>
      <c r="E35" s="253"/>
      <c r="F35" s="253"/>
      <c r="G35" s="253"/>
      <c r="H35" s="254"/>
      <c r="I35" s="128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2:33" s="11" customFormat="1" ht="21.95" customHeight="1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2:33" s="4" customFormat="1" ht="21.95" customHeight="1" x14ac:dyDescent="0.2"/>
    <row r="38" spans="2:33" s="4" customFormat="1" ht="21.95" customHeight="1" x14ac:dyDescent="0.2"/>
    <row r="39" spans="2:33" s="4" customFormat="1" ht="18.75" x14ac:dyDescent="0.2">
      <c r="B39" s="17" t="s">
        <v>115</v>
      </c>
    </row>
    <row r="40" spans="2:33" s="4" customFormat="1" ht="18" thickBot="1" x14ac:dyDescent="0.25">
      <c r="B40" s="212" t="s">
        <v>1</v>
      </c>
      <c r="C40" s="21"/>
      <c r="D40" s="21" t="s">
        <v>0</v>
      </c>
      <c r="H40" s="21" t="s">
        <v>0</v>
      </c>
      <c r="I40" s="213"/>
      <c r="J40" s="179"/>
      <c r="L40" s="179" t="s">
        <v>100</v>
      </c>
    </row>
    <row r="41" spans="2:33" s="11" customFormat="1" ht="21.95" customHeight="1" x14ac:dyDescent="0.2">
      <c r="B41" s="516" t="s">
        <v>17</v>
      </c>
      <c r="C41" s="531" t="s">
        <v>3</v>
      </c>
      <c r="D41" s="539" t="s">
        <v>116</v>
      </c>
      <c r="E41" s="539" t="s">
        <v>117</v>
      </c>
      <c r="F41" s="531" t="s">
        <v>5</v>
      </c>
      <c r="G41" s="539" t="s">
        <v>34</v>
      </c>
      <c r="H41" s="539" t="s">
        <v>33</v>
      </c>
      <c r="I41" s="520" t="s">
        <v>271</v>
      </c>
      <c r="J41" s="550"/>
      <c r="K41" s="551"/>
      <c r="L41" s="525" t="s">
        <v>6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2:33" s="11" customFormat="1" ht="21.95" customHeight="1" x14ac:dyDescent="0.2">
      <c r="B42" s="547"/>
      <c r="C42" s="532"/>
      <c r="D42" s="549"/>
      <c r="E42" s="549"/>
      <c r="F42" s="549"/>
      <c r="G42" s="540"/>
      <c r="H42" s="540"/>
      <c r="I42" s="38" t="s">
        <v>279</v>
      </c>
      <c r="J42" s="38" t="s">
        <v>280</v>
      </c>
      <c r="K42" s="38" t="s">
        <v>281</v>
      </c>
      <c r="L42" s="526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2:33" s="11" customFormat="1" ht="21.95" customHeight="1" x14ac:dyDescent="0.2">
      <c r="B43" s="214" t="s">
        <v>118</v>
      </c>
      <c r="C43" s="282">
        <v>921540.77968709928</v>
      </c>
      <c r="D43" s="282">
        <v>1195811.937470393</v>
      </c>
      <c r="E43" s="282">
        <v>827821.59990081284</v>
      </c>
      <c r="F43" s="282">
        <v>1018245.2637971906</v>
      </c>
      <c r="G43" s="282">
        <v>1432520.5047318612</v>
      </c>
      <c r="H43" s="282">
        <v>6397687.5494383806</v>
      </c>
      <c r="I43" s="282">
        <v>997808.61026593437</v>
      </c>
      <c r="J43" s="282">
        <v>1616753.6181943486</v>
      </c>
      <c r="K43" s="282">
        <v>482831.15671641793</v>
      </c>
      <c r="L43" s="283">
        <v>1911169.1810344828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2:33" s="11" customFormat="1" ht="21.95" customHeight="1" x14ac:dyDescent="0.2">
      <c r="B44" s="215"/>
      <c r="C44" s="284"/>
      <c r="D44" s="285"/>
      <c r="E44" s="285"/>
      <c r="F44" s="285"/>
      <c r="G44" s="285"/>
      <c r="H44" s="285"/>
      <c r="I44" s="285"/>
      <c r="J44" s="285"/>
      <c r="K44" s="285"/>
      <c r="L44" s="286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2:33" s="11" customFormat="1" ht="21.95" customHeight="1" x14ac:dyDescent="0.2">
      <c r="B45" s="216" t="s">
        <v>119</v>
      </c>
      <c r="C45" s="284">
        <v>475316.87612208258</v>
      </c>
      <c r="D45" s="285">
        <v>688015.15869256272</v>
      </c>
      <c r="E45" s="285">
        <v>424182.70774454233</v>
      </c>
      <c r="F45" s="285">
        <v>504850.8904257195</v>
      </c>
      <c r="G45" s="285">
        <v>801514.19558359624</v>
      </c>
      <c r="H45" s="285">
        <v>4218765.0688182246</v>
      </c>
      <c r="I45" s="285">
        <v>559831.85482277628</v>
      </c>
      <c r="J45" s="285">
        <v>1142285.3204686423</v>
      </c>
      <c r="K45" s="285">
        <v>287299.44029850746</v>
      </c>
      <c r="L45" s="286">
        <v>1062119.6120689656</v>
      </c>
      <c r="M45" s="10" t="s">
        <v>282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2:33" s="11" customFormat="1" ht="21.95" customHeight="1" x14ac:dyDescent="0.2">
      <c r="B46" s="216" t="s">
        <v>120</v>
      </c>
      <c r="C46" s="284">
        <v>125787.38137984101</v>
      </c>
      <c r="D46" s="285">
        <v>97026.054002842284</v>
      </c>
      <c r="E46" s="285">
        <v>155482.18287941458</v>
      </c>
      <c r="F46" s="285">
        <v>171888.08129093767</v>
      </c>
      <c r="G46" s="285">
        <v>299347.00315457408</v>
      </c>
      <c r="H46" s="285">
        <v>1341624.5847176081</v>
      </c>
      <c r="I46" s="285">
        <v>204551.18149128696</v>
      </c>
      <c r="J46" s="285">
        <v>352762.57753273612</v>
      </c>
      <c r="K46" s="285">
        <v>162666.9776119403</v>
      </c>
      <c r="L46" s="286">
        <v>313654.09482758609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2:33" s="11" customFormat="1" ht="21.95" customHeight="1" x14ac:dyDescent="0.2">
      <c r="B47" s="216" t="s">
        <v>121</v>
      </c>
      <c r="C47" s="284">
        <v>14383.688125160297</v>
      </c>
      <c r="D47" s="285">
        <v>28171.95641875888</v>
      </c>
      <c r="E47" s="285">
        <v>20147.079861519534</v>
      </c>
      <c r="F47" s="285">
        <v>28422.441209699013</v>
      </c>
      <c r="G47" s="285">
        <v>23981.072555205046</v>
      </c>
      <c r="H47" s="285">
        <v>87993.830090175601</v>
      </c>
      <c r="I47" s="285">
        <v>14506.27296795353</v>
      </c>
      <c r="J47" s="285">
        <v>13092.694693314956</v>
      </c>
      <c r="K47" s="285">
        <v>6332.0895522388055</v>
      </c>
      <c r="L47" s="286">
        <v>95697.198275862058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2:33" s="11" customFormat="1" ht="21.95" customHeight="1" x14ac:dyDescent="0.2">
      <c r="B48" s="216" t="s">
        <v>122</v>
      </c>
      <c r="C48" s="284">
        <v>54226.724801231088</v>
      </c>
      <c r="D48" s="285">
        <v>93381.335859782092</v>
      </c>
      <c r="E48" s="285">
        <v>39536.096796447069</v>
      </c>
      <c r="F48" s="285">
        <v>43326.313108555529</v>
      </c>
      <c r="G48" s="285">
        <v>147728.70662460566</v>
      </c>
      <c r="H48" s="285">
        <v>153289.98576174656</v>
      </c>
      <c r="I48" s="285">
        <v>34311.109574426046</v>
      </c>
      <c r="J48" s="285">
        <v>19907.305306685048</v>
      </c>
      <c r="K48" s="285">
        <v>13537.313432835821</v>
      </c>
      <c r="L48" s="286">
        <v>175282.3275862069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2:33" s="11" customFormat="1" ht="21.95" customHeight="1" x14ac:dyDescent="0.2">
      <c r="B49" s="216" t="s">
        <v>123</v>
      </c>
      <c r="C49" s="284">
        <v>44635.547576301622</v>
      </c>
      <c r="D49" s="285">
        <v>90070.58266224539</v>
      </c>
      <c r="E49" s="285">
        <v>44911.523189755753</v>
      </c>
      <c r="F49" s="285">
        <v>57030.490632081448</v>
      </c>
      <c r="G49" s="285">
        <v>127388.01261829653</v>
      </c>
      <c r="H49" s="285">
        <v>177081.1580446132</v>
      </c>
      <c r="I49" s="285">
        <v>104449.05559726559</v>
      </c>
      <c r="J49" s="285">
        <v>68350.792556857341</v>
      </c>
      <c r="K49" s="285">
        <v>8816.2313432835817</v>
      </c>
      <c r="L49" s="286">
        <v>64595.905172413797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2:33" s="11" customFormat="1" ht="21.95" customHeight="1" x14ac:dyDescent="0.2">
      <c r="B50" s="216" t="s">
        <v>124</v>
      </c>
      <c r="C50" s="284">
        <v>3362.9135675814309</v>
      </c>
      <c r="D50" s="285">
        <v>2292.7522501184276</v>
      </c>
      <c r="E50" s="285">
        <v>5477.2871053576937</v>
      </c>
      <c r="F50" s="285">
        <v>5873.3877972167256</v>
      </c>
      <c r="G50" s="285">
        <v>10274.447949526813</v>
      </c>
      <c r="H50" s="285">
        <v>7625.0593260560036</v>
      </c>
      <c r="I50" s="285">
        <v>2543.8021100881183</v>
      </c>
      <c r="J50" s="285">
        <v>1819.4348725017228</v>
      </c>
      <c r="K50" s="285">
        <v>1833.955223880597</v>
      </c>
      <c r="L50" s="286">
        <v>2439.655172413793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2:33" s="11" customFormat="1" ht="21.95" customHeight="1" x14ac:dyDescent="0.2">
      <c r="B51" s="216" t="s">
        <v>125</v>
      </c>
      <c r="C51" s="284">
        <v>159573.9933316235</v>
      </c>
      <c r="D51" s="285">
        <v>161459.49786830886</v>
      </c>
      <c r="E51" s="285">
        <v>85034.540639693281</v>
      </c>
      <c r="F51" s="285">
        <v>139747.97066525611</v>
      </c>
      <c r="G51" s="285">
        <v>4996.8454258675083</v>
      </c>
      <c r="H51" s="285">
        <v>302568.89732637239</v>
      </c>
      <c r="I51" s="285">
        <v>30900.057296400206</v>
      </c>
      <c r="J51" s="285">
        <v>12898.345968297726</v>
      </c>
      <c r="K51" s="285">
        <v>1326.4925373134329</v>
      </c>
      <c r="L51" s="286">
        <v>138643.31896551725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2:33" s="11" customFormat="1" ht="21.95" customHeight="1" x14ac:dyDescent="0.2">
      <c r="B52" s="216" t="s">
        <v>126</v>
      </c>
      <c r="C52" s="284">
        <v>367.14542190305656</v>
      </c>
      <c r="D52" s="285">
        <v>139.27048792041023</v>
      </c>
      <c r="E52" s="285">
        <v>960.65577939769719</v>
      </c>
      <c r="F52" s="285">
        <v>1186.1175871323794</v>
      </c>
      <c r="G52" s="285">
        <v>1173.5015772870656</v>
      </c>
      <c r="H52" s="285">
        <v>1780.4144913779455</v>
      </c>
      <c r="I52" s="285">
        <v>781.1277512150773</v>
      </c>
      <c r="J52" s="285">
        <v>502.06753962784205</v>
      </c>
      <c r="K52" s="285">
        <v>133.39552238805959</v>
      </c>
      <c r="L52" s="286">
        <v>5882.5431034482899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2:33" s="11" customFormat="1" ht="21.95" customHeight="1" x14ac:dyDescent="0.2">
      <c r="B53" s="197" t="s">
        <v>127</v>
      </c>
      <c r="C53" s="284">
        <v>43886.509361374716</v>
      </c>
      <c r="D53" s="285">
        <v>35255.329227854098</v>
      </c>
      <c r="E53" s="285">
        <v>52089.525904685004</v>
      </c>
      <c r="F53" s="285">
        <v>65919.571080592184</v>
      </c>
      <c r="G53" s="285">
        <v>16116.719242902207</v>
      </c>
      <c r="H53" s="285">
        <v>106958.55086220535</v>
      </c>
      <c r="I53" s="285">
        <v>45934.148654522469</v>
      </c>
      <c r="J53" s="285">
        <v>5135.0792556857341</v>
      </c>
      <c r="K53" s="285">
        <v>885.26119402985069</v>
      </c>
      <c r="L53" s="286">
        <v>52854.525862068971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2:33" s="11" customFormat="1" ht="21.95" customHeight="1" thickBot="1" x14ac:dyDescent="0.25">
      <c r="B54" s="217"/>
      <c r="C54" s="287"/>
      <c r="D54" s="287"/>
      <c r="E54" s="287"/>
      <c r="F54" s="287"/>
      <c r="G54" s="287"/>
      <c r="H54" s="287"/>
      <c r="I54" s="287"/>
      <c r="J54" s="287"/>
      <c r="K54" s="287"/>
      <c r="L54" s="288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2:33" s="11" customFormat="1" x14ac:dyDescent="0.2">
      <c r="B55" s="19"/>
      <c r="C55" s="142">
        <f>SUM(C45:C53)</f>
        <v>921540.77968709916</v>
      </c>
      <c r="D55" s="142">
        <f t="shared" ref="D55:L55" si="0">SUM(D45:D53)</f>
        <v>1195811.937470393</v>
      </c>
      <c r="E55" s="142">
        <f t="shared" si="0"/>
        <v>827821.59990081296</v>
      </c>
      <c r="F55" s="142">
        <f t="shared" si="0"/>
        <v>1018245.2637971906</v>
      </c>
      <c r="G55" s="142">
        <f t="shared" si="0"/>
        <v>1432520.5047318612</v>
      </c>
      <c r="H55" s="142">
        <f t="shared" si="0"/>
        <v>6397687.5494383797</v>
      </c>
      <c r="I55" s="142">
        <f t="shared" si="0"/>
        <v>997808.61026593449</v>
      </c>
      <c r="J55" s="142">
        <f t="shared" si="0"/>
        <v>1616753.6181943486</v>
      </c>
      <c r="K55" s="142">
        <f t="shared" si="0"/>
        <v>482831.15671641787</v>
      </c>
      <c r="L55" s="142">
        <f t="shared" si="0"/>
        <v>1911169.1810344825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2:33" s="11" customFormat="1" x14ac:dyDescent="0.2">
      <c r="B56" s="19"/>
      <c r="C56" s="142">
        <f>C43-C55</f>
        <v>0</v>
      </c>
      <c r="D56" s="142">
        <f t="shared" ref="D56:L56" si="1">D43-D55</f>
        <v>0</v>
      </c>
      <c r="E56" s="142">
        <f t="shared" si="1"/>
        <v>0</v>
      </c>
      <c r="F56" s="142">
        <f t="shared" si="1"/>
        <v>0</v>
      </c>
      <c r="G56" s="142">
        <f t="shared" si="1"/>
        <v>0</v>
      </c>
      <c r="H56" s="142">
        <f t="shared" si="1"/>
        <v>0</v>
      </c>
      <c r="I56" s="142">
        <f t="shared" si="1"/>
        <v>0</v>
      </c>
      <c r="J56" s="142">
        <f t="shared" si="1"/>
        <v>0</v>
      </c>
      <c r="K56" s="142">
        <f t="shared" si="1"/>
        <v>0</v>
      </c>
      <c r="L56" s="142">
        <f t="shared" si="1"/>
        <v>0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2:33" s="11" customFormat="1" x14ac:dyDescent="0.2">
      <c r="B57" s="19"/>
      <c r="F57" s="142"/>
      <c r="G57" s="142"/>
      <c r="H57" s="142"/>
      <c r="I57" s="142"/>
      <c r="J57" s="142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2:33" s="11" customFormat="1" x14ac:dyDescent="0.2">
      <c r="B58" s="19"/>
      <c r="C58" s="142" t="e">
        <f>SUM(#REF!)/#REF!*1000</f>
        <v>#REF!</v>
      </c>
      <c r="D58" s="142" t="e">
        <f>SUM(#REF!)/#REF!*1000</f>
        <v>#REF!</v>
      </c>
      <c r="E58" s="142" t="e">
        <f>SUM(#REF!)/#REF!*1000</f>
        <v>#REF!</v>
      </c>
      <c r="F58" s="142" t="e">
        <f>(#REF!+#REF!)/#REF!*1000</f>
        <v>#REF!</v>
      </c>
      <c r="G58" s="142" t="e">
        <f>#REF!/#REF!*1000</f>
        <v>#REF!</v>
      </c>
      <c r="H58" s="142" t="e">
        <f>(#REF!+#REF!)/#REF!*1000</f>
        <v>#REF!</v>
      </c>
      <c r="I58" s="142" t="e">
        <f>(SUM(#REF!)+SUM(#REF!))/#REF!*1000</f>
        <v>#REF!</v>
      </c>
      <c r="J58" s="142" t="e">
        <f>SUM(#REF!)/#REF!*1000</f>
        <v>#REF!</v>
      </c>
      <c r="K58" s="10" t="e">
        <f>SUM(#REF!)/#REF!*1000</f>
        <v>#REF!</v>
      </c>
      <c r="L58" s="10" t="e">
        <f>(SUM(#REF!)+SUM(#REF!))/#REF!*1000</f>
        <v>#REF!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2:33" s="11" customFormat="1" x14ac:dyDescent="0.2">
      <c r="B59" s="19"/>
      <c r="C59" s="142"/>
      <c r="D59" s="142"/>
      <c r="E59" s="142"/>
      <c r="F59" s="142"/>
      <c r="G59" s="142"/>
      <c r="H59" s="142"/>
      <c r="I59" s="142"/>
      <c r="J59" s="142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</sheetData>
  <mergeCells count="9">
    <mergeCell ref="L41:L42"/>
    <mergeCell ref="B41:B42"/>
    <mergeCell ref="C41:C42"/>
    <mergeCell ref="D41:D42"/>
    <mergeCell ref="E41:E42"/>
    <mergeCell ref="F41:F42"/>
    <mergeCell ref="I41:K41"/>
    <mergeCell ref="G41:G42"/>
    <mergeCell ref="H41:H42"/>
  </mergeCells>
  <phoneticPr fontId="4"/>
  <pageMargins left="0.35433070866141736" right="0.35433070866141736" top="0.78740157480314965" bottom="0.39370078740157483" header="0.39370078740157483" footer="0.39370078740157483"/>
  <pageSetup paperSize="9" scale="50" firstPageNumber="26" orientation="portrait" useFirstPageNumber="1" horizontalDpi="300" verticalDpi="300" r:id="rId1"/>
  <headerFooter alignWithMargins="0">
    <oddFooter>&amp;C&amp;19&amp;P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AG129"/>
  <sheetViews>
    <sheetView view="pageBreakPreview" zoomScale="70" zoomScaleNormal="70" zoomScaleSheetLayoutView="70" workbookViewId="0">
      <selection activeCell="K20" sqref="K20"/>
    </sheetView>
  </sheetViews>
  <sheetFormatPr defaultColWidth="10.69921875" defaultRowHeight="17.25" x14ac:dyDescent="0.2"/>
  <cols>
    <col min="1" max="1" width="2" style="15" customWidth="1"/>
    <col min="2" max="2" width="3.69921875" style="15" customWidth="1"/>
    <col min="3" max="3" width="2.69921875" style="15" customWidth="1"/>
    <col min="4" max="4" width="19.69921875" style="15" customWidth="1"/>
    <col min="5" max="5" width="12.59765625" style="15" bestFit="1" customWidth="1"/>
    <col min="6" max="6" width="13.69921875" style="15" customWidth="1"/>
    <col min="7" max="7" width="11.69921875" style="15" customWidth="1"/>
    <col min="8" max="10" width="12.69921875" style="15" customWidth="1"/>
    <col min="11" max="11" width="12.59765625" style="15" bestFit="1" customWidth="1"/>
    <col min="12" max="12" width="11.296875" style="15" customWidth="1"/>
    <col min="13" max="13" width="1.69921875" style="15" customWidth="1"/>
    <col min="14" max="16384" width="10.69921875" style="15"/>
  </cols>
  <sheetData>
    <row r="1" spans="2:33" ht="21" x14ac:dyDescent="0.2">
      <c r="B1" s="68" t="s">
        <v>128</v>
      </c>
      <c r="K1" s="15" t="s">
        <v>1</v>
      </c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2:33" s="13" customFormat="1" ht="18" thickBot="1" x14ac:dyDescent="0.25">
      <c r="B2" s="22"/>
      <c r="C2" s="22"/>
      <c r="D2" s="22"/>
      <c r="E2" s="22"/>
      <c r="F2" s="22"/>
      <c r="G2" s="22"/>
      <c r="H2" s="22"/>
      <c r="I2" s="22"/>
      <c r="J2" s="552" t="s">
        <v>23</v>
      </c>
      <c r="K2" s="552"/>
      <c r="L2" s="552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2:33" s="13" customFormat="1" ht="21.95" customHeight="1" x14ac:dyDescent="0.2">
      <c r="B3" s="553" t="s">
        <v>27</v>
      </c>
      <c r="C3" s="554"/>
      <c r="D3" s="546"/>
      <c r="E3" s="223"/>
      <c r="F3" s="559" t="s">
        <v>129</v>
      </c>
      <c r="G3" s="560"/>
      <c r="H3" s="560"/>
      <c r="I3" s="560"/>
      <c r="J3" s="560"/>
      <c r="K3" s="521"/>
      <c r="L3" s="224" t="s">
        <v>130</v>
      </c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2:33" s="13" customFormat="1" ht="18.95" customHeight="1" x14ac:dyDescent="0.2">
      <c r="B4" s="555"/>
      <c r="C4" s="556"/>
      <c r="D4" s="557"/>
      <c r="E4" s="100" t="s">
        <v>131</v>
      </c>
      <c r="F4" s="561" t="s">
        <v>85</v>
      </c>
      <c r="G4" s="561" t="s">
        <v>86</v>
      </c>
      <c r="H4" s="561" t="s">
        <v>132</v>
      </c>
      <c r="I4" s="562" t="s">
        <v>133</v>
      </c>
      <c r="J4" s="561" t="s">
        <v>134</v>
      </c>
      <c r="K4" s="101" t="s">
        <v>135</v>
      </c>
      <c r="L4" s="225" t="s">
        <v>136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2:33" s="13" customFormat="1" ht="18.95" customHeight="1" x14ac:dyDescent="0.2">
      <c r="B5" s="547"/>
      <c r="C5" s="558"/>
      <c r="D5" s="548"/>
      <c r="E5" s="36"/>
      <c r="F5" s="532"/>
      <c r="G5" s="532"/>
      <c r="H5" s="532"/>
      <c r="I5" s="532"/>
      <c r="J5" s="532"/>
      <c r="K5" s="102" t="s">
        <v>137</v>
      </c>
      <c r="L5" s="226" t="s">
        <v>138</v>
      </c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2:33" s="13" customFormat="1" ht="19.899999999999999" customHeight="1" x14ac:dyDescent="0.2">
      <c r="B6" s="197"/>
      <c r="C6" s="104" t="s">
        <v>26</v>
      </c>
      <c r="D6" s="221"/>
      <c r="E6" s="105">
        <v>71149691</v>
      </c>
      <c r="F6" s="105">
        <v>71149691</v>
      </c>
      <c r="G6" s="255">
        <v>1353973</v>
      </c>
      <c r="H6" s="255">
        <v>6572247</v>
      </c>
      <c r="I6" s="255">
        <v>55248937</v>
      </c>
      <c r="J6" s="255">
        <v>7788900</v>
      </c>
      <c r="K6" s="255">
        <v>185634</v>
      </c>
      <c r="L6" s="249">
        <v>0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2:33" s="13" customFormat="1" ht="18" customHeight="1" x14ac:dyDescent="0.2">
      <c r="B7" s="197"/>
      <c r="C7" s="104"/>
      <c r="D7" s="221"/>
      <c r="E7" s="106"/>
      <c r="F7" s="106">
        <v>100</v>
      </c>
      <c r="G7" s="256">
        <v>1.9029921015398366</v>
      </c>
      <c r="H7" s="256">
        <v>9.2372108826164823</v>
      </c>
      <c r="I7" s="256">
        <v>77.651689309515064</v>
      </c>
      <c r="J7" s="256">
        <v>10.947201443222008</v>
      </c>
      <c r="K7" s="256">
        <v>0.26090626310660997</v>
      </c>
      <c r="L7" s="249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2:33" s="13" customFormat="1" ht="21" customHeight="1" x14ac:dyDescent="0.2">
      <c r="B8" s="197"/>
      <c r="C8" s="107"/>
      <c r="D8" s="221" t="s">
        <v>139</v>
      </c>
      <c r="E8" s="105">
        <v>12585495</v>
      </c>
      <c r="F8" s="105">
        <v>12585495</v>
      </c>
      <c r="G8" s="257">
        <v>23440</v>
      </c>
      <c r="H8" s="258">
        <v>205</v>
      </c>
      <c r="I8" s="258">
        <v>11416948</v>
      </c>
      <c r="J8" s="258">
        <v>1125200</v>
      </c>
      <c r="K8" s="258">
        <v>19702</v>
      </c>
      <c r="L8" s="249">
        <v>0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2:33" s="13" customFormat="1" ht="19.899999999999999" customHeight="1" x14ac:dyDescent="0.2">
      <c r="B9" s="227" t="s">
        <v>16</v>
      </c>
      <c r="C9" s="107"/>
      <c r="D9" s="221" t="s">
        <v>140</v>
      </c>
      <c r="E9" s="105">
        <v>13072138</v>
      </c>
      <c r="F9" s="105">
        <v>13072138</v>
      </c>
      <c r="G9" s="257">
        <v>909</v>
      </c>
      <c r="H9" s="258">
        <v>996048</v>
      </c>
      <c r="I9" s="258">
        <v>11702577</v>
      </c>
      <c r="J9" s="258">
        <v>355500</v>
      </c>
      <c r="K9" s="258">
        <v>17104</v>
      </c>
      <c r="L9" s="249">
        <v>0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2:33" s="13" customFormat="1" ht="19.899999999999999" customHeight="1" x14ac:dyDescent="0.2">
      <c r="B10" s="197"/>
      <c r="C10" s="107"/>
      <c r="D10" s="221" t="s">
        <v>141</v>
      </c>
      <c r="E10" s="105">
        <v>6374901</v>
      </c>
      <c r="F10" s="105">
        <v>6374901</v>
      </c>
      <c r="G10" s="257">
        <v>9106</v>
      </c>
      <c r="H10" s="258">
        <v>2495201</v>
      </c>
      <c r="I10" s="258">
        <v>3576294</v>
      </c>
      <c r="J10" s="258">
        <v>294300</v>
      </c>
      <c r="K10" s="248">
        <v>0</v>
      </c>
      <c r="L10" s="249">
        <v>0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2:33" s="13" customFormat="1" ht="19.899999999999999" customHeight="1" x14ac:dyDescent="0.2">
      <c r="B11" s="197"/>
      <c r="C11" s="107"/>
      <c r="D11" s="221" t="s">
        <v>142</v>
      </c>
      <c r="E11" s="105">
        <v>16373104</v>
      </c>
      <c r="F11" s="105">
        <v>16373104</v>
      </c>
      <c r="G11" s="257">
        <v>372012</v>
      </c>
      <c r="H11" s="258">
        <v>862090</v>
      </c>
      <c r="I11" s="258">
        <v>11879838</v>
      </c>
      <c r="J11" s="258">
        <v>3137900</v>
      </c>
      <c r="K11" s="258">
        <v>121264</v>
      </c>
      <c r="L11" s="249">
        <v>0</v>
      </c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2:33" s="13" customFormat="1" ht="19.899999999999999" customHeight="1" x14ac:dyDescent="0.2">
      <c r="B12" s="197"/>
      <c r="C12" s="107"/>
      <c r="D12" s="221" t="s">
        <v>143</v>
      </c>
      <c r="E12" s="105">
        <v>2046863</v>
      </c>
      <c r="F12" s="105">
        <v>2046863</v>
      </c>
      <c r="G12" s="248">
        <v>0</v>
      </c>
      <c r="H12" s="258">
        <v>525677</v>
      </c>
      <c r="I12" s="258">
        <v>1363486</v>
      </c>
      <c r="J12" s="258">
        <v>157700</v>
      </c>
      <c r="K12" s="248">
        <v>0</v>
      </c>
      <c r="L12" s="249">
        <v>0</v>
      </c>
    </row>
    <row r="13" spans="2:33" s="13" customFormat="1" ht="19.899999999999999" customHeight="1" x14ac:dyDescent="0.2">
      <c r="B13" s="197"/>
      <c r="C13" s="107"/>
      <c r="D13" s="22" t="s">
        <v>144</v>
      </c>
      <c r="E13" s="105">
        <v>1072</v>
      </c>
      <c r="F13" s="105">
        <v>1072</v>
      </c>
      <c r="G13" s="248">
        <v>0</v>
      </c>
      <c r="H13" s="248">
        <v>0</v>
      </c>
      <c r="I13" s="258">
        <v>1072</v>
      </c>
      <c r="J13" s="248">
        <v>0</v>
      </c>
      <c r="K13" s="248">
        <v>0</v>
      </c>
      <c r="L13" s="249">
        <v>0</v>
      </c>
    </row>
    <row r="14" spans="2:33" s="13" customFormat="1" ht="19.899999999999999" customHeight="1" x14ac:dyDescent="0.2">
      <c r="B14" s="197"/>
      <c r="C14" s="107"/>
      <c r="D14" s="22" t="s">
        <v>145</v>
      </c>
      <c r="E14" s="105">
        <v>8102705</v>
      </c>
      <c r="F14" s="105">
        <v>8102705</v>
      </c>
      <c r="G14" s="257">
        <v>28584</v>
      </c>
      <c r="H14" s="248">
        <v>0</v>
      </c>
      <c r="I14" s="258">
        <v>5592221</v>
      </c>
      <c r="J14" s="258">
        <v>2481900</v>
      </c>
      <c r="K14" s="248">
        <v>0</v>
      </c>
      <c r="L14" s="249">
        <v>0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2:33" s="13" customFormat="1" ht="19.899999999999999" customHeight="1" x14ac:dyDescent="0.2">
      <c r="B15" s="227" t="s">
        <v>15</v>
      </c>
      <c r="C15" s="107"/>
      <c r="D15" s="228" t="s">
        <v>146</v>
      </c>
      <c r="E15" s="105">
        <v>4489456</v>
      </c>
      <c r="F15" s="105">
        <v>4489456</v>
      </c>
      <c r="G15" s="257">
        <v>1482</v>
      </c>
      <c r="H15" s="258">
        <v>375589</v>
      </c>
      <c r="I15" s="258">
        <v>3933309</v>
      </c>
      <c r="J15" s="258">
        <v>178900</v>
      </c>
      <c r="K15" s="258">
        <v>176</v>
      </c>
      <c r="L15" s="249">
        <v>0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2:33" s="13" customFormat="1" ht="19.899999999999999" customHeight="1" x14ac:dyDescent="0.2">
      <c r="B16" s="227" t="s">
        <v>1</v>
      </c>
      <c r="C16" s="107"/>
      <c r="D16" s="221" t="s">
        <v>147</v>
      </c>
      <c r="E16" s="105">
        <v>5560501</v>
      </c>
      <c r="F16" s="105">
        <v>5560501</v>
      </c>
      <c r="G16" s="257">
        <v>431103</v>
      </c>
      <c r="H16" s="258">
        <v>973543</v>
      </c>
      <c r="I16" s="258">
        <v>4119447</v>
      </c>
      <c r="J16" s="258">
        <v>13500</v>
      </c>
      <c r="K16" s="258">
        <v>22908</v>
      </c>
      <c r="L16" s="249">
        <v>0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2:33" s="13" customFormat="1" ht="15" customHeight="1" x14ac:dyDescent="0.2">
      <c r="B17" s="197"/>
      <c r="C17" s="107"/>
      <c r="D17" s="221" t="s">
        <v>148</v>
      </c>
      <c r="E17" s="105"/>
      <c r="F17" s="105"/>
      <c r="G17" s="257"/>
      <c r="H17" s="258"/>
      <c r="I17" s="258"/>
      <c r="J17" s="258"/>
      <c r="K17" s="258"/>
      <c r="L17" s="259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2:33" s="13" customFormat="1" ht="19.899999999999999" customHeight="1" x14ac:dyDescent="0.2">
      <c r="B18" s="197"/>
      <c r="C18" s="107"/>
      <c r="D18" s="221" t="s">
        <v>149</v>
      </c>
      <c r="E18" s="105">
        <v>2543456</v>
      </c>
      <c r="F18" s="105">
        <v>2543456</v>
      </c>
      <c r="G18" s="257">
        <v>487337</v>
      </c>
      <c r="H18" s="258">
        <v>343894</v>
      </c>
      <c r="I18" s="258">
        <v>1663745</v>
      </c>
      <c r="J18" s="258">
        <v>44000</v>
      </c>
      <c r="K18" s="258">
        <v>4480</v>
      </c>
      <c r="L18" s="249">
        <v>0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2:33" s="13" customFormat="1" ht="9.9499999999999993" customHeight="1" x14ac:dyDescent="0.2">
      <c r="B19" s="229"/>
      <c r="C19" s="110"/>
      <c r="D19" s="111"/>
      <c r="E19" s="112"/>
      <c r="F19" s="112"/>
      <c r="G19" s="260"/>
      <c r="H19" s="260"/>
      <c r="I19" s="260"/>
      <c r="J19" s="260"/>
      <c r="K19" s="260"/>
      <c r="L19" s="261" t="s">
        <v>1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2:33" s="13" customFormat="1" ht="19.899999999999999" customHeight="1" x14ac:dyDescent="0.2">
      <c r="B20" s="197"/>
      <c r="C20" s="104" t="s">
        <v>26</v>
      </c>
      <c r="D20" s="22"/>
      <c r="E20" s="113">
        <v>100</v>
      </c>
      <c r="F20" s="113">
        <v>100</v>
      </c>
      <c r="G20" s="262">
        <v>100</v>
      </c>
      <c r="H20" s="262">
        <v>100</v>
      </c>
      <c r="I20" s="262">
        <v>100</v>
      </c>
      <c r="J20" s="262">
        <v>100</v>
      </c>
      <c r="K20" s="262">
        <v>100</v>
      </c>
      <c r="L20" s="263">
        <v>0</v>
      </c>
      <c r="M20" s="221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2:33" s="13" customFormat="1" ht="13.9" customHeight="1" x14ac:dyDescent="0.2">
      <c r="B21" s="197"/>
      <c r="C21" s="107"/>
      <c r="D21" s="221"/>
      <c r="E21" s="115"/>
      <c r="F21" s="115"/>
      <c r="G21" s="264"/>
      <c r="H21" s="264"/>
      <c r="I21" s="264"/>
      <c r="J21" s="264"/>
      <c r="K21" s="264"/>
      <c r="L21" s="259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2:33" s="13" customFormat="1" ht="19.899999999999999" customHeight="1" x14ac:dyDescent="0.2">
      <c r="B22" s="197"/>
      <c r="C22" s="107"/>
      <c r="D22" s="221" t="s">
        <v>139</v>
      </c>
      <c r="E22" s="116">
        <v>17.688755668664815</v>
      </c>
      <c r="F22" s="116">
        <v>17.688755668664815</v>
      </c>
      <c r="G22" s="265">
        <v>1.7312014345928612</v>
      </c>
      <c r="H22" s="265">
        <v>3.1191767442702622E-3</v>
      </c>
      <c r="I22" s="265">
        <v>20.664556858351862</v>
      </c>
      <c r="J22" s="265">
        <v>14.446199078175351</v>
      </c>
      <c r="K22" s="265">
        <v>10.613357466843357</v>
      </c>
      <c r="L22" s="249">
        <v>0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2:33" s="13" customFormat="1" ht="19.899999999999999" customHeight="1" x14ac:dyDescent="0.2">
      <c r="B23" s="227" t="s">
        <v>14</v>
      </c>
      <c r="C23" s="107"/>
      <c r="D23" s="221" t="s">
        <v>140</v>
      </c>
      <c r="E23" s="116">
        <v>18.372726313034864</v>
      </c>
      <c r="F23" s="116">
        <v>18.372726313034864</v>
      </c>
      <c r="G23" s="265">
        <v>6.7135755292018373E-2</v>
      </c>
      <c r="H23" s="265">
        <v>15.155364672082468</v>
      </c>
      <c r="I23" s="265">
        <v>21.18154237067041</v>
      </c>
      <c r="J23" s="265">
        <v>4.5641874975927283</v>
      </c>
      <c r="K23" s="265">
        <v>9.2138293631554564</v>
      </c>
      <c r="L23" s="249">
        <v>0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2:33" s="13" customFormat="1" ht="19.899999999999999" customHeight="1" x14ac:dyDescent="0.2">
      <c r="B24" s="197"/>
      <c r="C24" s="107"/>
      <c r="D24" s="221" t="s">
        <v>141</v>
      </c>
      <c r="E24" s="116">
        <v>8.959843550128701</v>
      </c>
      <c r="F24" s="116">
        <v>8.959843550128701</v>
      </c>
      <c r="G24" s="265">
        <v>0.67253926038406975</v>
      </c>
      <c r="H24" s="265">
        <v>37.965721616975138</v>
      </c>
      <c r="I24" s="265">
        <v>6.4730548571459394</v>
      </c>
      <c r="J24" s="265">
        <v>3.7784539537033472</v>
      </c>
      <c r="K24" s="265">
        <v>0</v>
      </c>
      <c r="L24" s="249">
        <v>0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2:33" s="13" customFormat="1" ht="19.899999999999999" customHeight="1" x14ac:dyDescent="0.2">
      <c r="B25" s="197"/>
      <c r="C25" s="107"/>
      <c r="D25" s="221" t="s">
        <v>142</v>
      </c>
      <c r="E25" s="116">
        <v>23.012192702284541</v>
      </c>
      <c r="F25" s="116">
        <v>23.012192702284541</v>
      </c>
      <c r="G25" s="265">
        <v>27.475584815945371</v>
      </c>
      <c r="H25" s="265">
        <v>13.117127216916833</v>
      </c>
      <c r="I25" s="265">
        <v>21.502382932725023</v>
      </c>
      <c r="J25" s="265">
        <v>40.286818421086416</v>
      </c>
      <c r="K25" s="265">
        <v>65.324240171520302</v>
      </c>
      <c r="L25" s="249">
        <v>0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2:33" s="13" customFormat="1" ht="19.899999999999999" customHeight="1" x14ac:dyDescent="0.2">
      <c r="B26" s="227" t="s">
        <v>10</v>
      </c>
      <c r="C26" s="107"/>
      <c r="D26" s="221" t="s">
        <v>143</v>
      </c>
      <c r="E26" s="116">
        <v>2.8768403224688637</v>
      </c>
      <c r="F26" s="116">
        <v>2.8768403224688637</v>
      </c>
      <c r="G26" s="248">
        <v>0</v>
      </c>
      <c r="H26" s="265">
        <v>7.9984364555988225</v>
      </c>
      <c r="I26" s="265">
        <v>2.4678954456626019</v>
      </c>
      <c r="J26" s="265">
        <v>2.0246761416888139</v>
      </c>
      <c r="K26" s="265">
        <v>0</v>
      </c>
      <c r="L26" s="249">
        <v>0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2:33" s="13" customFormat="1" ht="19.899999999999999" customHeight="1" x14ac:dyDescent="0.2">
      <c r="B27" s="197"/>
      <c r="C27" s="107"/>
      <c r="D27" s="22" t="s">
        <v>144</v>
      </c>
      <c r="E27" s="116">
        <v>1.5066825799707267E-3</v>
      </c>
      <c r="F27" s="116">
        <v>1.5066825799707267E-3</v>
      </c>
      <c r="G27" s="248">
        <v>0</v>
      </c>
      <c r="H27" s="248">
        <v>0</v>
      </c>
      <c r="I27" s="265">
        <v>1.9403088244032639E-3</v>
      </c>
      <c r="J27" s="248">
        <v>0</v>
      </c>
      <c r="K27" s="248">
        <v>0</v>
      </c>
      <c r="L27" s="249">
        <v>0</v>
      </c>
    </row>
    <row r="28" spans="2:33" s="13" customFormat="1" ht="19.899999999999999" customHeight="1" x14ac:dyDescent="0.2">
      <c r="B28" s="197"/>
      <c r="C28" s="107"/>
      <c r="D28" s="22" t="s">
        <v>145</v>
      </c>
      <c r="E28" s="116">
        <v>11.38825044229637</v>
      </c>
      <c r="F28" s="116">
        <v>11.38825044229637</v>
      </c>
      <c r="G28" s="265">
        <v>2.1111203842321817</v>
      </c>
      <c r="H28" s="248">
        <v>0</v>
      </c>
      <c r="I28" s="265">
        <v>10.121861711113104</v>
      </c>
      <c r="J28" s="265">
        <v>31.864576512729652</v>
      </c>
      <c r="K28" s="248">
        <v>0</v>
      </c>
      <c r="L28" s="249">
        <v>0</v>
      </c>
    </row>
    <row r="29" spans="2:33" s="13" customFormat="1" ht="19.899999999999999" customHeight="1" x14ac:dyDescent="0.2">
      <c r="B29" s="227" t="s">
        <v>9</v>
      </c>
      <c r="C29" s="107"/>
      <c r="D29" s="228" t="s">
        <v>146</v>
      </c>
      <c r="E29" s="116">
        <v>6.3098742059188986</v>
      </c>
      <c r="F29" s="116">
        <v>6.3098742059188986</v>
      </c>
      <c r="G29" s="265">
        <v>0.1094556538424326</v>
      </c>
      <c r="H29" s="265">
        <v>5.7147730448962122</v>
      </c>
      <c r="I29" s="265">
        <v>7.1192482852656518</v>
      </c>
      <c r="J29" s="265">
        <v>2.2968583497027821</v>
      </c>
      <c r="K29" s="265">
        <v>9.4810217955762416E-2</v>
      </c>
      <c r="L29" s="249">
        <v>0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2:33" s="13" customFormat="1" ht="19.899999999999999" customHeight="1" x14ac:dyDescent="0.2">
      <c r="B30" s="227" t="s">
        <v>1</v>
      </c>
      <c r="C30" s="107"/>
      <c r="D30" s="221" t="s">
        <v>147</v>
      </c>
      <c r="E30" s="116">
        <v>7.8152145453449684</v>
      </c>
      <c r="F30" s="116">
        <v>7.8152145453449684</v>
      </c>
      <c r="G30" s="265">
        <v>31.83985205022552</v>
      </c>
      <c r="H30" s="265">
        <v>14.81293992754685</v>
      </c>
      <c r="I30" s="265">
        <v>7.4561561247775687</v>
      </c>
      <c r="J30" s="265">
        <v>0.17332357585795169</v>
      </c>
      <c r="K30" s="265">
        <v>12.340411778014804</v>
      </c>
      <c r="L30" s="249">
        <v>0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2:33" s="13" customFormat="1" ht="15" customHeight="1" x14ac:dyDescent="0.2">
      <c r="B31" s="197"/>
      <c r="C31" s="107"/>
      <c r="D31" s="221" t="s">
        <v>148</v>
      </c>
      <c r="E31" s="116"/>
      <c r="F31" s="116"/>
      <c r="G31" s="265"/>
      <c r="H31" s="265"/>
      <c r="I31" s="265"/>
      <c r="J31" s="265"/>
      <c r="K31" s="265"/>
      <c r="L31" s="266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2:33" s="13" customFormat="1" ht="19.899999999999999" customHeight="1" x14ac:dyDescent="0.2">
      <c r="B32" s="197"/>
      <c r="C32" s="107"/>
      <c r="D32" s="221" t="s">
        <v>149</v>
      </c>
      <c r="E32" s="116">
        <v>3.5747955672780081</v>
      </c>
      <c r="F32" s="116">
        <v>3.5747955672780081</v>
      </c>
      <c r="G32" s="265">
        <v>35.993110645485544</v>
      </c>
      <c r="H32" s="265">
        <v>5.2325178892394035</v>
      </c>
      <c r="I32" s="265">
        <v>3.011361105463441</v>
      </c>
      <c r="J32" s="265">
        <v>0.56490646946295364</v>
      </c>
      <c r="K32" s="265">
        <v>2.413351002510316</v>
      </c>
      <c r="L32" s="249">
        <v>0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2:33" s="13" customFormat="1" ht="9.9499999999999993" customHeight="1" thickBot="1" x14ac:dyDescent="0.25">
      <c r="B33" s="230"/>
      <c r="C33" s="117"/>
      <c r="D33" s="118"/>
      <c r="E33" s="119"/>
      <c r="F33" s="120"/>
      <c r="G33" s="267"/>
      <c r="H33" s="267"/>
      <c r="I33" s="267"/>
      <c r="J33" s="267"/>
      <c r="K33" s="267"/>
      <c r="L33" s="268" t="s">
        <v>1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2:33" s="13" customFormat="1" ht="19.899999999999999" customHeight="1" thickTop="1" x14ac:dyDescent="0.2">
      <c r="B34" s="114" t="s">
        <v>283</v>
      </c>
      <c r="C34" s="221"/>
      <c r="D34" s="221"/>
      <c r="E34" s="105">
        <v>67950902</v>
      </c>
      <c r="F34" s="105">
        <v>67950902</v>
      </c>
      <c r="G34" s="105">
        <v>1291510</v>
      </c>
      <c r="H34" s="105">
        <v>7578331</v>
      </c>
      <c r="I34" s="105">
        <v>54076850</v>
      </c>
      <c r="J34" s="105">
        <v>4865000</v>
      </c>
      <c r="K34" s="105">
        <v>139211</v>
      </c>
      <c r="L34" s="130">
        <v>0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2:33" s="13" customFormat="1" ht="19.899999999999999" customHeight="1" x14ac:dyDescent="0.2">
      <c r="B35" s="229" t="s">
        <v>150</v>
      </c>
      <c r="C35" s="121"/>
      <c r="D35" s="22"/>
      <c r="E35" s="106"/>
      <c r="F35" s="106">
        <v>100</v>
      </c>
      <c r="G35" s="106">
        <v>1.9006517382212236</v>
      </c>
      <c r="H35" s="106">
        <v>11.152656958107782</v>
      </c>
      <c r="I35" s="106">
        <v>79.582240129792538</v>
      </c>
      <c r="J35" s="106">
        <v>7.1595811929030768</v>
      </c>
      <c r="K35" s="106">
        <v>0.20486998097538131</v>
      </c>
      <c r="L35" s="130">
        <v>0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2:33" s="13" customFormat="1" ht="19.899999999999999" customHeight="1" thickBot="1" x14ac:dyDescent="0.25">
      <c r="B36" s="231" t="s">
        <v>151</v>
      </c>
      <c r="C36" s="232"/>
      <c r="D36" s="233"/>
      <c r="E36" s="234">
        <v>4.7075004243505107</v>
      </c>
      <c r="F36" s="234">
        <v>4.7075004243505107</v>
      </c>
      <c r="G36" s="234">
        <v>4.8364317736602898</v>
      </c>
      <c r="H36" s="234">
        <v>-13.275799117246265</v>
      </c>
      <c r="I36" s="234">
        <v>2.1674468834630716</v>
      </c>
      <c r="J36" s="234">
        <v>60.100719424460436</v>
      </c>
      <c r="K36" s="234">
        <v>33.347221124767437</v>
      </c>
      <c r="L36" s="235">
        <v>0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2:33" s="13" customFormat="1" ht="19.899999999999999" customHeight="1" x14ac:dyDescent="0.2">
      <c r="E37" s="124"/>
      <c r="F37" s="124"/>
      <c r="G37" s="125"/>
      <c r="H37" s="125"/>
      <c r="I37" s="222"/>
      <c r="J37" s="125"/>
      <c r="K37" s="125"/>
      <c r="L37" s="222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2:33" s="13" customFormat="1" x14ac:dyDescent="0.2">
      <c r="B38" s="13" t="s">
        <v>152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2:33" ht="88.5" customHeight="1" x14ac:dyDescent="0.2"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</row>
    <row r="40" spans="2:33" ht="21" x14ac:dyDescent="0.2">
      <c r="B40" s="69" t="s">
        <v>153</v>
      </c>
      <c r="C40" s="4"/>
      <c r="D40" s="4"/>
      <c r="E40" s="4"/>
      <c r="F40" s="4"/>
      <c r="G40" s="4"/>
      <c r="H40" s="4"/>
      <c r="I40" s="4"/>
      <c r="J40" s="4"/>
      <c r="K40" s="4" t="s">
        <v>1</v>
      </c>
      <c r="L40" s="4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2:33" s="13" customFormat="1" ht="18" thickBot="1" x14ac:dyDescent="0.25">
      <c r="B41" s="10"/>
      <c r="C41" s="10"/>
      <c r="D41" s="10"/>
      <c r="E41" s="10"/>
      <c r="F41" s="10"/>
      <c r="G41" s="10"/>
      <c r="H41" s="10"/>
      <c r="I41" s="10"/>
      <c r="J41" s="10"/>
      <c r="K41" s="515" t="s">
        <v>7</v>
      </c>
      <c r="L41" s="515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2:33" s="13" customFormat="1" x14ac:dyDescent="0.2">
      <c r="B42" s="516" t="s">
        <v>154</v>
      </c>
      <c r="C42" s="565"/>
      <c r="D42" s="566"/>
      <c r="E42" s="520" t="s">
        <v>155</v>
      </c>
      <c r="F42" s="521"/>
      <c r="G42" s="520" t="s">
        <v>156</v>
      </c>
      <c r="H42" s="521"/>
      <c r="I42" s="520" t="s">
        <v>157</v>
      </c>
      <c r="J42" s="521"/>
      <c r="K42" s="520" t="s">
        <v>158</v>
      </c>
      <c r="L42" s="522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2:33" s="13" customFormat="1" x14ac:dyDescent="0.2">
      <c r="B43" s="567"/>
      <c r="C43" s="568"/>
      <c r="D43" s="564"/>
      <c r="E43" s="38" t="s">
        <v>159</v>
      </c>
      <c r="F43" s="38" t="s">
        <v>160</v>
      </c>
      <c r="G43" s="38" t="s">
        <v>159</v>
      </c>
      <c r="H43" s="38" t="s">
        <v>160</v>
      </c>
      <c r="I43" s="38" t="s">
        <v>159</v>
      </c>
      <c r="J43" s="38" t="s">
        <v>160</v>
      </c>
      <c r="K43" s="38" t="s">
        <v>159</v>
      </c>
      <c r="L43" s="218" t="s">
        <v>160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2:33" s="13" customFormat="1" x14ac:dyDescent="0.2">
      <c r="B44" s="569" t="s">
        <v>161</v>
      </c>
      <c r="C44" s="570"/>
      <c r="D44" s="571"/>
      <c r="E44" s="127">
        <v>71149691</v>
      </c>
      <c r="F44" s="269">
        <v>100</v>
      </c>
      <c r="G44" s="270">
        <v>48861229</v>
      </c>
      <c r="H44" s="269">
        <v>100</v>
      </c>
      <c r="I44" s="270">
        <v>16083115</v>
      </c>
      <c r="J44" s="269">
        <v>100</v>
      </c>
      <c r="K44" s="270">
        <v>6205347</v>
      </c>
      <c r="L44" s="271">
        <v>100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2:33" s="13" customFormat="1" x14ac:dyDescent="0.2">
      <c r="B45" s="18"/>
      <c r="C45" s="19"/>
      <c r="D45" s="109"/>
      <c r="E45" s="115"/>
      <c r="F45" s="272" t="s">
        <v>162</v>
      </c>
      <c r="G45" s="264"/>
      <c r="H45" s="273">
        <v>68.673845681213152</v>
      </c>
      <c r="I45" s="264"/>
      <c r="J45" s="273">
        <v>22.604616793065201</v>
      </c>
      <c r="K45" s="264"/>
      <c r="L45" s="274">
        <v>8.7215375257216508</v>
      </c>
      <c r="M45" s="221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2:33" s="13" customFormat="1" x14ac:dyDescent="0.2">
      <c r="B46" s="18"/>
      <c r="C46" s="563" t="s">
        <v>139</v>
      </c>
      <c r="D46" s="564"/>
      <c r="E46" s="115">
        <v>12585495</v>
      </c>
      <c r="F46" s="275">
        <v>17.688755668664815</v>
      </c>
      <c r="G46" s="257">
        <v>9555058</v>
      </c>
      <c r="H46" s="275">
        <v>19.555500742725897</v>
      </c>
      <c r="I46" s="257">
        <v>1961965</v>
      </c>
      <c r="J46" s="275">
        <v>12.198911715796349</v>
      </c>
      <c r="K46" s="257">
        <v>1068472</v>
      </c>
      <c r="L46" s="276">
        <v>17.218569727043466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2:33" s="13" customFormat="1" x14ac:dyDescent="0.2">
      <c r="B47" s="18"/>
      <c r="C47" s="563" t="s">
        <v>140</v>
      </c>
      <c r="D47" s="564"/>
      <c r="E47" s="115">
        <v>13072138</v>
      </c>
      <c r="F47" s="275">
        <v>18.372726313034864</v>
      </c>
      <c r="G47" s="257">
        <v>10847046</v>
      </c>
      <c r="H47" s="275">
        <v>22.199699479519847</v>
      </c>
      <c r="I47" s="257">
        <v>1525639</v>
      </c>
      <c r="J47" s="275">
        <v>9.4859671152012535</v>
      </c>
      <c r="K47" s="257">
        <v>699453</v>
      </c>
      <c r="L47" s="276">
        <v>11.271778999627257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2:33" s="13" customFormat="1" x14ac:dyDescent="0.2">
      <c r="B48" s="18"/>
      <c r="C48" s="563" t="s">
        <v>141</v>
      </c>
      <c r="D48" s="564"/>
      <c r="E48" s="115">
        <v>6374901</v>
      </c>
      <c r="F48" s="275">
        <v>8.959843550128701</v>
      </c>
      <c r="G48" s="257">
        <v>4932564</v>
      </c>
      <c r="H48" s="275">
        <v>10.095046933837871</v>
      </c>
      <c r="I48" s="257">
        <v>536988</v>
      </c>
      <c r="J48" s="275">
        <v>3.3388308172888146</v>
      </c>
      <c r="K48" s="257">
        <v>905349</v>
      </c>
      <c r="L48" s="276">
        <v>14.589820682066613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2:33" s="13" customFormat="1" x14ac:dyDescent="0.2">
      <c r="B49" s="18"/>
      <c r="C49" s="563" t="s">
        <v>142</v>
      </c>
      <c r="D49" s="564"/>
      <c r="E49" s="115">
        <v>16373104</v>
      </c>
      <c r="F49" s="275">
        <v>23.012192702284541</v>
      </c>
      <c r="G49" s="257">
        <v>8460928</v>
      </c>
      <c r="H49" s="275">
        <v>17.316240653709304</v>
      </c>
      <c r="I49" s="257">
        <v>6326041</v>
      </c>
      <c r="J49" s="275">
        <v>39.333431365752219</v>
      </c>
      <c r="K49" s="257">
        <v>1586135</v>
      </c>
      <c r="L49" s="276">
        <v>25.560778470567396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2:33" s="13" customFormat="1" x14ac:dyDescent="0.2">
      <c r="B50" s="18"/>
      <c r="C50" s="563" t="s">
        <v>143</v>
      </c>
      <c r="D50" s="564"/>
      <c r="E50" s="115">
        <v>2046863</v>
      </c>
      <c r="F50" s="275">
        <v>2.8768403224688637</v>
      </c>
      <c r="G50" s="257">
        <v>1686962</v>
      </c>
      <c r="H50" s="275">
        <v>3.4525574459046049</v>
      </c>
      <c r="I50" s="257">
        <v>314268</v>
      </c>
      <c r="J50" s="275">
        <v>1.9540244535962097</v>
      </c>
      <c r="K50" s="257">
        <v>45633</v>
      </c>
      <c r="L50" s="276">
        <v>0.73538192143001835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2:33" s="13" customFormat="1" x14ac:dyDescent="0.2">
      <c r="B51" s="18"/>
      <c r="C51" s="563" t="s">
        <v>163</v>
      </c>
      <c r="D51" s="564"/>
      <c r="E51" s="115">
        <v>1072</v>
      </c>
      <c r="F51" s="275">
        <v>1.5066825799707267E-3</v>
      </c>
      <c r="G51" s="257">
        <v>1072</v>
      </c>
      <c r="H51" s="275">
        <v>2.1939685553140713E-3</v>
      </c>
      <c r="I51" s="248">
        <v>0</v>
      </c>
      <c r="J51" s="248">
        <v>0</v>
      </c>
      <c r="K51" s="257">
        <v>0</v>
      </c>
      <c r="L51" s="249">
        <v>0</v>
      </c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2:33" s="13" customFormat="1" x14ac:dyDescent="0.2">
      <c r="B52" s="18"/>
      <c r="C52" s="563" t="s">
        <v>145</v>
      </c>
      <c r="D52" s="564"/>
      <c r="E52" s="115">
        <v>8102705</v>
      </c>
      <c r="F52" s="275">
        <v>11.38825044229637</v>
      </c>
      <c r="G52" s="257">
        <v>3483191</v>
      </c>
      <c r="H52" s="275">
        <v>7.1287420952919538</v>
      </c>
      <c r="I52" s="257">
        <v>4152038</v>
      </c>
      <c r="J52" s="275">
        <v>25.816130768200068</v>
      </c>
      <c r="K52" s="257">
        <v>467476</v>
      </c>
      <c r="L52" s="276">
        <v>7.5334385006994768</v>
      </c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  <row r="53" spans="2:33" s="13" customFormat="1" x14ac:dyDescent="0.2">
      <c r="B53" s="18"/>
      <c r="C53" s="563" t="s">
        <v>146</v>
      </c>
      <c r="D53" s="574"/>
      <c r="E53" s="115">
        <v>4489456</v>
      </c>
      <c r="F53" s="275">
        <v>6.3098742059188986</v>
      </c>
      <c r="G53" s="257">
        <v>2679300</v>
      </c>
      <c r="H53" s="275">
        <v>5.4834887595643576</v>
      </c>
      <c r="I53" s="257">
        <v>871591</v>
      </c>
      <c r="J53" s="275">
        <v>5.4192922204436149</v>
      </c>
      <c r="K53" s="257">
        <v>938565</v>
      </c>
      <c r="L53" s="276">
        <v>15.125100981460021</v>
      </c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</row>
    <row r="54" spans="2:33" s="13" customFormat="1" x14ac:dyDescent="0.2">
      <c r="B54" s="18"/>
      <c r="C54" s="563" t="s">
        <v>147</v>
      </c>
      <c r="D54" s="564"/>
      <c r="E54" s="115">
        <v>5560501</v>
      </c>
      <c r="F54" s="275">
        <v>7.8152145453449684</v>
      </c>
      <c r="G54" s="257">
        <v>5326424</v>
      </c>
      <c r="H54" s="275">
        <v>10.901125716669959</v>
      </c>
      <c r="I54" s="257">
        <v>90946</v>
      </c>
      <c r="J54" s="275">
        <v>0.56547503390978682</v>
      </c>
      <c r="K54" s="257">
        <v>143131</v>
      </c>
      <c r="L54" s="276">
        <v>2.3065752809633371</v>
      </c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</row>
    <row r="55" spans="2:33" s="13" customFormat="1" x14ac:dyDescent="0.2">
      <c r="B55" s="18"/>
      <c r="C55" s="575" t="s">
        <v>148</v>
      </c>
      <c r="D55" s="564"/>
      <c r="E55" s="115"/>
      <c r="F55" s="275"/>
      <c r="G55" s="257"/>
      <c r="H55" s="275"/>
      <c r="I55" s="257"/>
      <c r="J55" s="275"/>
      <c r="K55" s="257"/>
      <c r="L55" s="276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</row>
    <row r="56" spans="2:33" s="13" customFormat="1" x14ac:dyDescent="0.2">
      <c r="B56" s="18"/>
      <c r="C56" s="563" t="s">
        <v>149</v>
      </c>
      <c r="D56" s="564"/>
      <c r="E56" s="115">
        <v>2543456</v>
      </c>
      <c r="F56" s="275">
        <v>3.5747955672780081</v>
      </c>
      <c r="G56" s="257">
        <v>1888684</v>
      </c>
      <c r="H56" s="275">
        <v>3.8654042042208965</v>
      </c>
      <c r="I56" s="257">
        <v>303639</v>
      </c>
      <c r="J56" s="275">
        <v>1.8879365098116874</v>
      </c>
      <c r="K56" s="257">
        <v>351133</v>
      </c>
      <c r="L56" s="276">
        <v>5.6585554361424109</v>
      </c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</row>
    <row r="57" spans="2:33" s="13" customFormat="1" ht="18" thickBot="1" x14ac:dyDescent="0.25">
      <c r="B57" s="236"/>
      <c r="C57" s="131"/>
      <c r="D57" s="132"/>
      <c r="E57" s="133"/>
      <c r="F57" s="277"/>
      <c r="G57" s="278"/>
      <c r="H57" s="277"/>
      <c r="I57" s="279"/>
      <c r="J57" s="280"/>
      <c r="K57" s="278"/>
      <c r="L57" s="281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</row>
    <row r="58" spans="2:33" s="13" customFormat="1" ht="18" thickTop="1" x14ac:dyDescent="0.2">
      <c r="B58" s="576" t="s">
        <v>284</v>
      </c>
      <c r="C58" s="577"/>
      <c r="D58" s="578"/>
      <c r="E58" s="134">
        <v>67950902</v>
      </c>
      <c r="F58" s="122">
        <v>100</v>
      </c>
      <c r="G58" s="134">
        <v>48615791</v>
      </c>
      <c r="H58" s="122">
        <v>68.673845681213152</v>
      </c>
      <c r="I58" s="134">
        <v>11604628</v>
      </c>
      <c r="J58" s="122">
        <v>22.604616793065201</v>
      </c>
      <c r="K58" s="134">
        <v>7730483</v>
      </c>
      <c r="L58" s="135">
        <v>8.7215375257216508</v>
      </c>
      <c r="M58" s="221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</row>
    <row r="59" spans="2:33" s="13" customFormat="1" ht="18" thickBot="1" x14ac:dyDescent="0.25">
      <c r="B59" s="579" t="s">
        <v>164</v>
      </c>
      <c r="C59" s="580"/>
      <c r="D59" s="581"/>
      <c r="E59" s="572">
        <v>4.7075004243505107</v>
      </c>
      <c r="F59" s="582"/>
      <c r="G59" s="572">
        <v>0.50485242541872866</v>
      </c>
      <c r="H59" s="582"/>
      <c r="I59" s="572">
        <v>38.592249574910973</v>
      </c>
      <c r="J59" s="582"/>
      <c r="K59" s="572">
        <v>-19.72885782169109</v>
      </c>
      <c r="L59" s="573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</row>
    <row r="60" spans="2:33" s="13" customFormat="1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</row>
    <row r="61" spans="2:33" s="13" customFormat="1" x14ac:dyDescent="0.2">
      <c r="B61" s="10" t="s">
        <v>165</v>
      </c>
      <c r="D61" s="10"/>
      <c r="E61" s="10"/>
      <c r="F61" s="10"/>
      <c r="G61" s="10"/>
      <c r="H61" s="10"/>
      <c r="I61" s="10"/>
      <c r="J61" s="10"/>
      <c r="K61" s="10"/>
      <c r="L61" s="10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</row>
    <row r="62" spans="2:33" x14ac:dyDescent="0.2"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</row>
    <row r="63" spans="2:33" x14ac:dyDescent="0.2"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</row>
    <row r="64" spans="2:33" x14ac:dyDescent="0.2"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</row>
    <row r="65" spans="13:33" x14ac:dyDescent="0.2"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</row>
    <row r="66" spans="13:33" x14ac:dyDescent="0.2"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</row>
    <row r="67" spans="13:33" x14ac:dyDescent="0.2"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</row>
    <row r="68" spans="13:33" x14ac:dyDescent="0.2"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</row>
    <row r="69" spans="13:33" x14ac:dyDescent="0.2"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</row>
    <row r="70" spans="13:33" x14ac:dyDescent="0.2"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</row>
    <row r="71" spans="13:33" x14ac:dyDescent="0.2"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</row>
    <row r="72" spans="13:33" x14ac:dyDescent="0.2"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</row>
    <row r="73" spans="13:33" x14ac:dyDescent="0.2"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</row>
    <row r="74" spans="13:33" x14ac:dyDescent="0.2"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</row>
    <row r="75" spans="13:33" x14ac:dyDescent="0.2"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</row>
    <row r="76" spans="13:33" x14ac:dyDescent="0.2"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</row>
    <row r="77" spans="13:33" x14ac:dyDescent="0.2"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</row>
    <row r="78" spans="13:33" x14ac:dyDescent="0.2"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</row>
    <row r="79" spans="13:33" x14ac:dyDescent="0.2"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</row>
    <row r="80" spans="13:33" x14ac:dyDescent="0.2"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</row>
    <row r="81" spans="13:33" x14ac:dyDescent="0.2"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</row>
    <row r="82" spans="13:33" x14ac:dyDescent="0.2"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</row>
    <row r="83" spans="13:33" x14ac:dyDescent="0.2"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</row>
    <row r="84" spans="13:33" x14ac:dyDescent="0.2"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</row>
    <row r="85" spans="13:33" x14ac:dyDescent="0.2"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</row>
    <row r="86" spans="13:33" x14ac:dyDescent="0.2"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</row>
    <row r="87" spans="13:33" x14ac:dyDescent="0.2"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</row>
    <row r="88" spans="13:33" x14ac:dyDescent="0.2"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</row>
    <row r="89" spans="13:33" x14ac:dyDescent="0.2"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</row>
    <row r="90" spans="13:33" x14ac:dyDescent="0.2"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</row>
    <row r="91" spans="13:33" x14ac:dyDescent="0.2"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</row>
    <row r="92" spans="13:33" x14ac:dyDescent="0.2"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</row>
    <row r="93" spans="13:33" x14ac:dyDescent="0.2"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</row>
    <row r="94" spans="13:33" x14ac:dyDescent="0.2"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</row>
    <row r="95" spans="13:33" x14ac:dyDescent="0.2"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</row>
    <row r="96" spans="13:33" x14ac:dyDescent="0.2"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</row>
    <row r="97" spans="13:33" x14ac:dyDescent="0.2"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</row>
    <row r="98" spans="13:33" x14ac:dyDescent="0.2"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</row>
    <row r="99" spans="13:33" x14ac:dyDescent="0.2"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</row>
    <row r="100" spans="13:33" x14ac:dyDescent="0.2"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</row>
    <row r="101" spans="13:33" x14ac:dyDescent="0.2"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</row>
    <row r="102" spans="13:33" x14ac:dyDescent="0.2"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</row>
    <row r="103" spans="13:33" x14ac:dyDescent="0.2"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</row>
    <row r="104" spans="13:33" x14ac:dyDescent="0.2"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</row>
    <row r="105" spans="13:33" x14ac:dyDescent="0.2"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</row>
    <row r="106" spans="13:33" x14ac:dyDescent="0.2"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</row>
    <row r="107" spans="13:33" x14ac:dyDescent="0.2"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</row>
    <row r="108" spans="13:33" x14ac:dyDescent="0.2"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</row>
    <row r="109" spans="13:33" x14ac:dyDescent="0.2"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</row>
    <row r="110" spans="13:33" x14ac:dyDescent="0.2"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</row>
    <row r="111" spans="13:33" x14ac:dyDescent="0.2"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</row>
    <row r="112" spans="13:33" x14ac:dyDescent="0.2"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</row>
    <row r="113" spans="13:33" x14ac:dyDescent="0.2"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</row>
    <row r="114" spans="13:33" x14ac:dyDescent="0.2"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</row>
    <row r="115" spans="13:33" x14ac:dyDescent="0.2"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</row>
    <row r="116" spans="13:33" x14ac:dyDescent="0.2"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</row>
    <row r="117" spans="13:33" x14ac:dyDescent="0.2"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</row>
    <row r="118" spans="13:33" x14ac:dyDescent="0.2"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</row>
    <row r="119" spans="13:33" x14ac:dyDescent="0.2"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</row>
    <row r="120" spans="13:33" x14ac:dyDescent="0.2"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</row>
    <row r="121" spans="13:33" x14ac:dyDescent="0.2"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</row>
    <row r="122" spans="13:33" x14ac:dyDescent="0.2"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</row>
    <row r="123" spans="13:33" x14ac:dyDescent="0.2"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</row>
    <row r="124" spans="13:33" x14ac:dyDescent="0.2"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</row>
    <row r="125" spans="13:33" x14ac:dyDescent="0.2"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</row>
    <row r="126" spans="13:33" x14ac:dyDescent="0.2"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</row>
    <row r="127" spans="13:33" x14ac:dyDescent="0.2"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</row>
    <row r="128" spans="13:33" x14ac:dyDescent="0.2"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</row>
    <row r="129" spans="13:33" x14ac:dyDescent="0.2"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</row>
  </sheetData>
  <mergeCells count="32">
    <mergeCell ref="K59:L59"/>
    <mergeCell ref="C51:D51"/>
    <mergeCell ref="C52:D52"/>
    <mergeCell ref="C53:D53"/>
    <mergeCell ref="C54:D54"/>
    <mergeCell ref="C55:D55"/>
    <mergeCell ref="C56:D56"/>
    <mergeCell ref="B58:D58"/>
    <mergeCell ref="B59:D59"/>
    <mergeCell ref="E59:F59"/>
    <mergeCell ref="G59:H59"/>
    <mergeCell ref="I59:J59"/>
    <mergeCell ref="C50:D50"/>
    <mergeCell ref="K41:L41"/>
    <mergeCell ref="B42:D43"/>
    <mergeCell ref="E42:F42"/>
    <mergeCell ref="G42:H42"/>
    <mergeCell ref="I42:J42"/>
    <mergeCell ref="K42:L42"/>
    <mergeCell ref="B44:D44"/>
    <mergeCell ref="C46:D46"/>
    <mergeCell ref="C47:D47"/>
    <mergeCell ref="C48:D48"/>
    <mergeCell ref="C49:D49"/>
    <mergeCell ref="J2:L2"/>
    <mergeCell ref="B3:D5"/>
    <mergeCell ref="F3:K3"/>
    <mergeCell ref="F4:F5"/>
    <mergeCell ref="G4:G5"/>
    <mergeCell ref="H4:H5"/>
    <mergeCell ref="I4:I5"/>
    <mergeCell ref="J4:J5"/>
  </mergeCells>
  <phoneticPr fontId="4"/>
  <pageMargins left="0.35433070866141736" right="0.35433070866141736" top="0.78740157480314965" bottom="0.39370078740157483" header="0.39370078740157483" footer="0.39370078740157483"/>
  <pageSetup paperSize="9" scale="59" firstPageNumber="27" orientation="portrait" useFirstPageNumber="1" horizontalDpi="300" verticalDpi="300" r:id="rId1"/>
  <headerFooter alignWithMargins="0">
    <oddFooter>&amp;C&amp;19&amp;P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O70"/>
  <sheetViews>
    <sheetView view="pageBreakPreview" zoomScale="66" zoomScaleNormal="80" zoomScaleSheetLayoutView="66" workbookViewId="0">
      <selection activeCell="D7" sqref="D7"/>
    </sheetView>
  </sheetViews>
  <sheetFormatPr defaultColWidth="12.296875" defaultRowHeight="17.25" x14ac:dyDescent="0.2"/>
  <cols>
    <col min="1" max="1" width="2.09765625" style="308" customWidth="1"/>
    <col min="2" max="2" width="14" style="308" customWidth="1"/>
    <col min="3" max="3" width="15.69921875" style="308" customWidth="1"/>
    <col min="4" max="4" width="12" style="308" customWidth="1"/>
    <col min="5" max="12" width="11.59765625" style="308" customWidth="1"/>
    <col min="13" max="13" width="12" style="308" customWidth="1"/>
    <col min="14" max="14" width="11.59765625" style="308" customWidth="1"/>
    <col min="15" max="15" width="2" style="308" customWidth="1"/>
    <col min="16" max="16384" width="12.296875" style="308"/>
  </cols>
  <sheetData>
    <row r="1" spans="2:15" ht="21.95" customHeight="1" x14ac:dyDescent="0.2">
      <c r="B1" s="307" t="s">
        <v>292</v>
      </c>
    </row>
    <row r="2" spans="2:15" ht="21.75" customHeight="1" thickBot="1" x14ac:dyDescent="0.25">
      <c r="M2" s="583" t="s">
        <v>293</v>
      </c>
      <c r="N2" s="584"/>
    </row>
    <row r="3" spans="2:15" ht="21.95" customHeight="1" x14ac:dyDescent="0.2">
      <c r="B3" s="309"/>
      <c r="C3" s="310" t="s">
        <v>294</v>
      </c>
      <c r="D3" s="311" t="s">
        <v>1</v>
      </c>
      <c r="E3" s="311" t="s">
        <v>1</v>
      </c>
      <c r="F3" s="311" t="s">
        <v>1</v>
      </c>
      <c r="G3" s="311"/>
      <c r="H3" s="310" t="s">
        <v>295</v>
      </c>
      <c r="I3" s="310" t="s">
        <v>296</v>
      </c>
      <c r="J3" s="310" t="s">
        <v>297</v>
      </c>
      <c r="K3" s="310" t="s">
        <v>298</v>
      </c>
      <c r="L3" s="310" t="s">
        <v>166</v>
      </c>
      <c r="M3" s="312" t="s">
        <v>299</v>
      </c>
      <c r="N3" s="313" t="s">
        <v>300</v>
      </c>
      <c r="O3" s="314"/>
    </row>
    <row r="4" spans="2:15" ht="21.95" customHeight="1" x14ac:dyDescent="0.2">
      <c r="B4" s="315" t="s">
        <v>301</v>
      </c>
      <c r="C4" s="316" t="s">
        <v>302</v>
      </c>
      <c r="D4" s="316" t="s">
        <v>167</v>
      </c>
      <c r="E4" s="316" t="s">
        <v>139</v>
      </c>
      <c r="F4" s="316" t="s">
        <v>140</v>
      </c>
      <c r="G4" s="316" t="s">
        <v>141</v>
      </c>
      <c r="H4" s="317"/>
      <c r="I4" s="316" t="s">
        <v>303</v>
      </c>
      <c r="J4" s="316" t="s">
        <v>303</v>
      </c>
      <c r="K4" s="317"/>
      <c r="L4" s="316" t="s">
        <v>304</v>
      </c>
      <c r="M4" s="318" t="s">
        <v>305</v>
      </c>
      <c r="N4" s="319" t="s">
        <v>1</v>
      </c>
      <c r="O4" s="314"/>
    </row>
    <row r="5" spans="2:15" ht="21.95" customHeight="1" x14ac:dyDescent="0.2">
      <c r="B5" s="320"/>
      <c r="C5" s="321" t="s">
        <v>306</v>
      </c>
      <c r="D5" s="322" t="s">
        <v>1</v>
      </c>
      <c r="E5" s="322" t="s">
        <v>1</v>
      </c>
      <c r="F5" s="322" t="s">
        <v>1</v>
      </c>
      <c r="G5" s="322" t="s">
        <v>1</v>
      </c>
      <c r="H5" s="321" t="s">
        <v>307</v>
      </c>
      <c r="I5" s="321" t="s">
        <v>307</v>
      </c>
      <c r="J5" s="321" t="s">
        <v>307</v>
      </c>
      <c r="K5" s="321" t="s">
        <v>308</v>
      </c>
      <c r="L5" s="321" t="s">
        <v>309</v>
      </c>
      <c r="M5" s="323" t="s">
        <v>310</v>
      </c>
      <c r="N5" s="324" t="s">
        <v>311</v>
      </c>
      <c r="O5" s="314"/>
    </row>
    <row r="6" spans="2:15" ht="12" customHeight="1" x14ac:dyDescent="0.2">
      <c r="B6" s="325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7"/>
      <c r="N6" s="328"/>
      <c r="O6" s="314"/>
    </row>
    <row r="7" spans="2:15" ht="18" customHeight="1" x14ac:dyDescent="0.2">
      <c r="B7" s="329" t="s">
        <v>312</v>
      </c>
      <c r="C7" s="330">
        <v>6265899</v>
      </c>
      <c r="D7" s="331">
        <v>10844.557500847046</v>
      </c>
      <c r="E7" s="331">
        <v>2204.899568282221</v>
      </c>
      <c r="F7" s="331">
        <v>2234.6617779826965</v>
      </c>
      <c r="G7" s="331">
        <v>987.52293964521289</v>
      </c>
      <c r="H7" s="331">
        <v>2349.2402287365308</v>
      </c>
      <c r="I7" s="331">
        <v>333.59155645502744</v>
      </c>
      <c r="J7" s="331">
        <v>0.12512171038824596</v>
      </c>
      <c r="K7" s="331">
        <v>787.48316881583946</v>
      </c>
      <c r="L7" s="331">
        <v>663.42882322233413</v>
      </c>
      <c r="M7" s="331">
        <v>835.97022550156009</v>
      </c>
      <c r="N7" s="332">
        <v>447.6340904952346</v>
      </c>
      <c r="O7" s="314"/>
    </row>
    <row r="8" spans="2:15" ht="18" customHeight="1" x14ac:dyDescent="0.2">
      <c r="B8" s="329" t="s">
        <v>313</v>
      </c>
      <c r="C8" s="330">
        <v>6283602</v>
      </c>
      <c r="D8" s="331">
        <v>11323.074090306802</v>
      </c>
      <c r="E8" s="331">
        <v>2002.9109100162614</v>
      </c>
      <c r="F8" s="331">
        <v>2080.3574128342311</v>
      </c>
      <c r="G8" s="331">
        <v>1014.5297235566479</v>
      </c>
      <c r="H8" s="331">
        <v>2605.6876294838535</v>
      </c>
      <c r="I8" s="331">
        <v>325.74676117297054</v>
      </c>
      <c r="J8" s="331">
        <v>0.17060278483583141</v>
      </c>
      <c r="K8" s="331">
        <v>1289.5000351709098</v>
      </c>
      <c r="L8" s="331">
        <v>714.47173134135494</v>
      </c>
      <c r="M8" s="331">
        <v>884.92253328584468</v>
      </c>
      <c r="N8" s="332">
        <v>404.77675065989223</v>
      </c>
      <c r="O8" s="314"/>
    </row>
    <row r="9" spans="2:15" ht="18" customHeight="1" x14ac:dyDescent="0.2">
      <c r="B9" s="333" t="s">
        <v>314</v>
      </c>
      <c r="C9" s="330">
        <v>6283602</v>
      </c>
      <c r="D9" s="331">
        <v>1035.5504693008884</v>
      </c>
      <c r="E9" s="331">
        <v>0</v>
      </c>
      <c r="F9" s="331">
        <v>158.61173256994954</v>
      </c>
      <c r="G9" s="331">
        <v>396.89035047095598</v>
      </c>
      <c r="H9" s="331">
        <v>172.27220947475669</v>
      </c>
      <c r="I9" s="331">
        <v>83.325137397308112</v>
      </c>
      <c r="J9" s="331">
        <v>0</v>
      </c>
      <c r="K9" s="331">
        <v>0</v>
      </c>
      <c r="L9" s="331">
        <v>59.57347394058376</v>
      </c>
      <c r="M9" s="331">
        <v>104.52683031165883</v>
      </c>
      <c r="N9" s="332">
        <v>60.350735135675365</v>
      </c>
      <c r="O9" s="314"/>
    </row>
    <row r="10" spans="2:15" ht="18" customHeight="1" x14ac:dyDescent="0.2">
      <c r="B10" s="334"/>
      <c r="C10" s="330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2"/>
      <c r="O10" s="314"/>
    </row>
    <row r="11" spans="2:15" ht="18" customHeight="1" x14ac:dyDescent="0.2">
      <c r="B11" s="335" t="s">
        <v>315</v>
      </c>
      <c r="C11" s="330">
        <v>965607</v>
      </c>
      <c r="D11" s="331">
        <v>7593.1802482790617</v>
      </c>
      <c r="E11" s="331">
        <v>1843.7759875394443</v>
      </c>
      <c r="F11" s="331">
        <v>1991.9294288463111</v>
      </c>
      <c r="G11" s="331">
        <v>1661.5403575160494</v>
      </c>
      <c r="H11" s="331">
        <v>0</v>
      </c>
      <c r="I11" s="331">
        <v>60.813560796473098</v>
      </c>
      <c r="J11" s="331">
        <v>0</v>
      </c>
      <c r="K11" s="331">
        <v>0</v>
      </c>
      <c r="L11" s="331">
        <v>1478.1479421752329</v>
      </c>
      <c r="M11" s="331">
        <v>346.26716666304202</v>
      </c>
      <c r="N11" s="332">
        <v>210.70580474250912</v>
      </c>
      <c r="O11" s="314"/>
    </row>
    <row r="12" spans="2:15" ht="6.75" customHeight="1" x14ac:dyDescent="0.2">
      <c r="B12" s="335"/>
      <c r="C12" s="330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2"/>
      <c r="O12" s="314"/>
    </row>
    <row r="13" spans="2:15" ht="18" customHeight="1" x14ac:dyDescent="0.2">
      <c r="B13" s="335" t="s">
        <v>316</v>
      </c>
      <c r="C13" s="330">
        <v>480744</v>
      </c>
      <c r="D13" s="331">
        <v>9960.0182217562779</v>
      </c>
      <c r="E13" s="331">
        <v>1603.5727955003078</v>
      </c>
      <c r="F13" s="331">
        <v>2273.7090842527414</v>
      </c>
      <c r="G13" s="331">
        <v>343.30537666616743</v>
      </c>
      <c r="H13" s="331">
        <v>1895.3309869701961</v>
      </c>
      <c r="I13" s="331">
        <v>248.85802006889321</v>
      </c>
      <c r="J13" s="331">
        <v>0</v>
      </c>
      <c r="K13" s="331">
        <v>0</v>
      </c>
      <c r="L13" s="331">
        <v>360.17506198725306</v>
      </c>
      <c r="M13" s="331">
        <v>2628.2075283310865</v>
      </c>
      <c r="N13" s="332">
        <v>606.85936797963154</v>
      </c>
      <c r="O13" s="314"/>
    </row>
    <row r="14" spans="2:15" ht="18" customHeight="1" x14ac:dyDescent="0.2">
      <c r="B14" s="335" t="s">
        <v>317</v>
      </c>
      <c r="C14" s="330">
        <v>630937</v>
      </c>
      <c r="D14" s="331">
        <v>11570.584701800655</v>
      </c>
      <c r="E14" s="331">
        <v>2888.8510263306798</v>
      </c>
      <c r="F14" s="331">
        <v>2598.5098353718358</v>
      </c>
      <c r="G14" s="331">
        <v>510.84181146453614</v>
      </c>
      <c r="H14" s="331">
        <v>2453.6110578393723</v>
      </c>
      <c r="I14" s="331">
        <v>634.54671385574159</v>
      </c>
      <c r="J14" s="331">
        <v>0</v>
      </c>
      <c r="K14" s="331">
        <v>435.31921570616402</v>
      </c>
      <c r="L14" s="331">
        <v>694.78569175686323</v>
      </c>
      <c r="M14" s="331">
        <v>1016.0253717883086</v>
      </c>
      <c r="N14" s="332">
        <v>338.09397768715422</v>
      </c>
      <c r="O14" s="314"/>
    </row>
    <row r="15" spans="2:15" ht="18" customHeight="1" x14ac:dyDescent="0.2">
      <c r="B15" s="336" t="s">
        <v>318</v>
      </c>
      <c r="C15" s="330">
        <v>171861</v>
      </c>
      <c r="D15" s="331">
        <v>9857.3614723526571</v>
      </c>
      <c r="E15" s="331">
        <v>1839.8007692262934</v>
      </c>
      <c r="F15" s="331">
        <v>1554.9484758031201</v>
      </c>
      <c r="G15" s="331">
        <v>0</v>
      </c>
      <c r="H15" s="331">
        <v>1310.3961922716614</v>
      </c>
      <c r="I15" s="331">
        <v>1056.0278364492235</v>
      </c>
      <c r="J15" s="331">
        <v>0</v>
      </c>
      <c r="K15" s="331">
        <v>1622.2703231099551</v>
      </c>
      <c r="L15" s="331">
        <v>175.62448723095991</v>
      </c>
      <c r="M15" s="331">
        <v>2051.0761603854276</v>
      </c>
      <c r="N15" s="332">
        <v>247.21722787601607</v>
      </c>
      <c r="O15" s="314"/>
    </row>
    <row r="16" spans="2:15" ht="18" customHeight="1" x14ac:dyDescent="0.2">
      <c r="B16" s="335" t="s">
        <v>319</v>
      </c>
      <c r="C16" s="330">
        <v>195933</v>
      </c>
      <c r="D16" s="331">
        <v>11176.983969009814</v>
      </c>
      <c r="E16" s="331">
        <v>1163.657985127569</v>
      </c>
      <c r="F16" s="331">
        <v>2666.3196092541834</v>
      </c>
      <c r="G16" s="331">
        <v>358.10710804203478</v>
      </c>
      <c r="H16" s="331">
        <v>2024.9524072004203</v>
      </c>
      <c r="I16" s="331">
        <v>925.54087366599799</v>
      </c>
      <c r="J16" s="331">
        <v>0</v>
      </c>
      <c r="K16" s="331">
        <v>2690.7003924811033</v>
      </c>
      <c r="L16" s="331">
        <v>802.40694523127809</v>
      </c>
      <c r="M16" s="331">
        <v>121.52623600924805</v>
      </c>
      <c r="N16" s="332">
        <v>423.77241199797891</v>
      </c>
      <c r="O16" s="314"/>
    </row>
    <row r="17" spans="2:15" ht="18" customHeight="1" x14ac:dyDescent="0.2">
      <c r="B17" s="335" t="s">
        <v>320</v>
      </c>
      <c r="C17" s="330">
        <v>166551</v>
      </c>
      <c r="D17" s="331">
        <v>68282.562098096081</v>
      </c>
      <c r="E17" s="331">
        <v>7618.9995857124841</v>
      </c>
      <c r="F17" s="331">
        <v>3836.8727897160629</v>
      </c>
      <c r="G17" s="331">
        <v>2191.442861345774</v>
      </c>
      <c r="H17" s="331">
        <v>25158.912285125876</v>
      </c>
      <c r="I17" s="331">
        <v>1432.3420453794934</v>
      </c>
      <c r="J17" s="331">
        <v>0</v>
      </c>
      <c r="K17" s="331">
        <v>26285.071839856861</v>
      </c>
      <c r="L17" s="331">
        <v>96.048657768491339</v>
      </c>
      <c r="M17" s="331">
        <v>1531.122599083764</v>
      </c>
      <c r="N17" s="332">
        <v>131.74943410727045</v>
      </c>
      <c r="O17" s="314"/>
    </row>
    <row r="18" spans="2:15" ht="18" customHeight="1" x14ac:dyDescent="0.2">
      <c r="B18" s="335" t="s">
        <v>321</v>
      </c>
      <c r="C18" s="330">
        <v>492199</v>
      </c>
      <c r="D18" s="331">
        <v>5983.9536447656337</v>
      </c>
      <c r="E18" s="331">
        <v>80.688908348046226</v>
      </c>
      <c r="F18" s="331">
        <v>1264.6957836159766</v>
      </c>
      <c r="G18" s="331">
        <v>673.10986003628614</v>
      </c>
      <c r="H18" s="331">
        <v>1968.7585712283039</v>
      </c>
      <c r="I18" s="331">
        <v>124.70768936954362</v>
      </c>
      <c r="J18" s="331">
        <v>0</v>
      </c>
      <c r="K18" s="331">
        <v>513.07296439041932</v>
      </c>
      <c r="L18" s="331">
        <v>141.85522522394399</v>
      </c>
      <c r="M18" s="331">
        <v>1179.7870373568414</v>
      </c>
      <c r="N18" s="332">
        <v>37.277605196272241</v>
      </c>
      <c r="O18" s="314"/>
    </row>
    <row r="19" spans="2:15" ht="18" customHeight="1" x14ac:dyDescent="0.2">
      <c r="B19" s="336" t="s">
        <v>322</v>
      </c>
      <c r="C19" s="330">
        <v>155050</v>
      </c>
      <c r="D19" s="331">
        <v>13652.55079006772</v>
      </c>
      <c r="E19" s="331">
        <v>5657.3105449854884</v>
      </c>
      <c r="F19" s="331">
        <v>2948.9261528539182</v>
      </c>
      <c r="G19" s="331">
        <v>351.59625927120288</v>
      </c>
      <c r="H19" s="331">
        <v>3260.3740728797161</v>
      </c>
      <c r="I19" s="331">
        <v>216.93002257336343</v>
      </c>
      <c r="J19" s="331">
        <v>0</v>
      </c>
      <c r="K19" s="331">
        <v>730.82876491454374</v>
      </c>
      <c r="L19" s="331">
        <v>90.977104159948411</v>
      </c>
      <c r="M19" s="331">
        <v>251.86713963237668</v>
      </c>
      <c r="N19" s="332">
        <v>143.74072879716221</v>
      </c>
      <c r="O19" s="314"/>
    </row>
    <row r="20" spans="2:15" ht="18" customHeight="1" x14ac:dyDescent="0.2">
      <c r="B20" s="335" t="s">
        <v>323</v>
      </c>
      <c r="C20" s="330">
        <v>412690</v>
      </c>
      <c r="D20" s="331">
        <v>3053.4832440815139</v>
      </c>
      <c r="E20" s="331">
        <v>287.85771402263197</v>
      </c>
      <c r="F20" s="331">
        <v>1017.2914294022148</v>
      </c>
      <c r="G20" s="331">
        <v>10.908914681722358</v>
      </c>
      <c r="H20" s="331">
        <v>1148.4819113620392</v>
      </c>
      <c r="I20" s="331">
        <v>28.646199326370883</v>
      </c>
      <c r="J20" s="331">
        <v>0</v>
      </c>
      <c r="K20" s="331">
        <v>0</v>
      </c>
      <c r="L20" s="331">
        <v>142.57917565242676</v>
      </c>
      <c r="M20" s="331">
        <v>223.42436211199691</v>
      </c>
      <c r="N20" s="332">
        <v>194.29353752211102</v>
      </c>
      <c r="O20" s="314"/>
    </row>
    <row r="21" spans="2:15" ht="18" customHeight="1" x14ac:dyDescent="0.2">
      <c r="B21" s="335" t="s">
        <v>324</v>
      </c>
      <c r="C21" s="330">
        <v>180637</v>
      </c>
      <c r="D21" s="331">
        <v>10658.741010977817</v>
      </c>
      <c r="E21" s="331">
        <v>697.58133715683948</v>
      </c>
      <c r="F21" s="331">
        <v>1951.8980053920293</v>
      </c>
      <c r="G21" s="331">
        <v>364.11698599954605</v>
      </c>
      <c r="H21" s="331">
        <v>5292.6809014764422</v>
      </c>
      <c r="I21" s="331">
        <v>0</v>
      </c>
      <c r="J21" s="331">
        <v>0</v>
      </c>
      <c r="K21" s="331">
        <v>799.31575480106505</v>
      </c>
      <c r="L21" s="331">
        <v>784.01988518409848</v>
      </c>
      <c r="M21" s="331">
        <v>215.86385956365527</v>
      </c>
      <c r="N21" s="332">
        <v>553.26428140414191</v>
      </c>
      <c r="O21" s="314"/>
    </row>
    <row r="22" spans="2:15" ht="18" customHeight="1" x14ac:dyDescent="0.2">
      <c r="B22" s="335" t="s">
        <v>325</v>
      </c>
      <c r="C22" s="330">
        <v>132619</v>
      </c>
      <c r="D22" s="331">
        <v>7936.3590435759579</v>
      </c>
      <c r="E22" s="331">
        <v>1711.3761979806814</v>
      </c>
      <c r="F22" s="331">
        <v>2302.8148304541578</v>
      </c>
      <c r="G22" s="331">
        <v>1279.6959711655193</v>
      </c>
      <c r="H22" s="331">
        <v>1052.8204857524186</v>
      </c>
      <c r="I22" s="331">
        <v>0</v>
      </c>
      <c r="J22" s="331">
        <v>0</v>
      </c>
      <c r="K22" s="331">
        <v>0</v>
      </c>
      <c r="L22" s="331">
        <v>0</v>
      </c>
      <c r="M22" s="331">
        <v>474.17036774519488</v>
      </c>
      <c r="N22" s="332">
        <v>1115.4811904779858</v>
      </c>
      <c r="O22" s="314"/>
    </row>
    <row r="23" spans="2:15" ht="18" customHeight="1" x14ac:dyDescent="0.2">
      <c r="B23" s="335" t="s">
        <v>326</v>
      </c>
      <c r="C23" s="330">
        <v>109480</v>
      </c>
      <c r="D23" s="331">
        <v>9599.3788819875772</v>
      </c>
      <c r="E23" s="331">
        <v>1692.8845451223967</v>
      </c>
      <c r="F23" s="331">
        <v>1288.618925831202</v>
      </c>
      <c r="G23" s="331">
        <v>499.58896602119108</v>
      </c>
      <c r="H23" s="331">
        <v>1650.9316770186335</v>
      </c>
      <c r="I23" s="331">
        <v>0</v>
      </c>
      <c r="J23" s="331">
        <v>0</v>
      </c>
      <c r="K23" s="331">
        <v>2067.4369747899163</v>
      </c>
      <c r="L23" s="331">
        <v>1444.8666423090974</v>
      </c>
      <c r="M23" s="331">
        <v>72.241505297771283</v>
      </c>
      <c r="N23" s="332">
        <v>882.80964559736935</v>
      </c>
      <c r="O23" s="314"/>
    </row>
    <row r="24" spans="2:15" ht="18" customHeight="1" x14ac:dyDescent="0.2">
      <c r="B24" s="335" t="s">
        <v>327</v>
      </c>
      <c r="C24" s="330">
        <v>64355</v>
      </c>
      <c r="D24" s="331">
        <v>5104.8558775541915</v>
      </c>
      <c r="E24" s="331">
        <v>999.37844767306353</v>
      </c>
      <c r="F24" s="331">
        <v>923.11397715795192</v>
      </c>
      <c r="G24" s="331">
        <v>0</v>
      </c>
      <c r="H24" s="331">
        <v>1236.935747028203</v>
      </c>
      <c r="I24" s="331">
        <v>217.48115919508973</v>
      </c>
      <c r="J24" s="331">
        <v>0</v>
      </c>
      <c r="K24" s="331">
        <v>507.48193613549842</v>
      </c>
      <c r="L24" s="331">
        <v>332.00217543314426</v>
      </c>
      <c r="M24" s="331">
        <v>788.57897599254136</v>
      </c>
      <c r="N24" s="332">
        <v>99.883458938699405</v>
      </c>
      <c r="O24" s="314"/>
    </row>
    <row r="25" spans="2:15" ht="18" customHeight="1" x14ac:dyDescent="0.2">
      <c r="B25" s="335" t="s">
        <v>328</v>
      </c>
      <c r="C25" s="330">
        <v>132334</v>
      </c>
      <c r="D25" s="331">
        <v>18341.764021339943</v>
      </c>
      <c r="E25" s="331">
        <v>2540.2315353575045</v>
      </c>
      <c r="F25" s="331">
        <v>3938.7232306134479</v>
      </c>
      <c r="G25" s="331">
        <v>68.606707270996111</v>
      </c>
      <c r="H25" s="331">
        <v>8908.9576374930111</v>
      </c>
      <c r="I25" s="331">
        <v>0</v>
      </c>
      <c r="J25" s="331">
        <v>0</v>
      </c>
      <c r="K25" s="331">
        <v>1763.0918735925766</v>
      </c>
      <c r="L25" s="331">
        <v>446.00782867592608</v>
      </c>
      <c r="M25" s="331">
        <v>551.51359438995269</v>
      </c>
      <c r="N25" s="332">
        <v>124.63161394652923</v>
      </c>
      <c r="O25" s="314"/>
    </row>
    <row r="26" spans="2:15" ht="18" customHeight="1" x14ac:dyDescent="0.2">
      <c r="B26" s="335" t="s">
        <v>329</v>
      </c>
      <c r="C26" s="330">
        <v>176744</v>
      </c>
      <c r="D26" s="331">
        <v>8282.2500339474045</v>
      </c>
      <c r="E26" s="331">
        <v>2147.9710768116597</v>
      </c>
      <c r="F26" s="331">
        <v>2377.823292445571</v>
      </c>
      <c r="G26" s="331">
        <v>697.15520753179737</v>
      </c>
      <c r="H26" s="331">
        <v>0</v>
      </c>
      <c r="I26" s="331">
        <v>85.824695604942747</v>
      </c>
      <c r="J26" s="331">
        <v>0</v>
      </c>
      <c r="K26" s="331">
        <v>0</v>
      </c>
      <c r="L26" s="331">
        <v>1009.3525098447471</v>
      </c>
      <c r="M26" s="331">
        <v>438.81546191101256</v>
      </c>
      <c r="N26" s="332">
        <v>1525.3077897976734</v>
      </c>
      <c r="O26" s="314"/>
    </row>
    <row r="27" spans="2:15" ht="18" customHeight="1" x14ac:dyDescent="0.2">
      <c r="B27" s="336" t="s">
        <v>330</v>
      </c>
      <c r="C27" s="330">
        <v>67267</v>
      </c>
      <c r="D27" s="331">
        <v>10742.786210177353</v>
      </c>
      <c r="E27" s="331">
        <v>2022.477589308279</v>
      </c>
      <c r="F27" s="331">
        <v>469.65079459467495</v>
      </c>
      <c r="G27" s="331">
        <v>623.33685165088377</v>
      </c>
      <c r="H27" s="331">
        <v>4644.9373392599637</v>
      </c>
      <c r="I27" s="331">
        <v>113.93402411286365</v>
      </c>
      <c r="J27" s="331">
        <v>0</v>
      </c>
      <c r="K27" s="331">
        <v>0</v>
      </c>
      <c r="L27" s="331">
        <v>677.49416504378075</v>
      </c>
      <c r="M27" s="331">
        <v>2143.0716398828549</v>
      </c>
      <c r="N27" s="332">
        <v>47.883806324051911</v>
      </c>
      <c r="O27" s="314"/>
    </row>
    <row r="28" spans="2:15" ht="18" customHeight="1" x14ac:dyDescent="0.2">
      <c r="B28" s="335" t="s">
        <v>331</v>
      </c>
      <c r="C28" s="330">
        <v>92337</v>
      </c>
      <c r="D28" s="331">
        <v>5538.9930363776166</v>
      </c>
      <c r="E28" s="331">
        <v>1072.029630592287</v>
      </c>
      <c r="F28" s="331">
        <v>1645.7324799376199</v>
      </c>
      <c r="G28" s="331">
        <v>0</v>
      </c>
      <c r="H28" s="331">
        <v>1872.1206017089573</v>
      </c>
      <c r="I28" s="331">
        <v>441.92468891127066</v>
      </c>
      <c r="J28" s="331">
        <v>0</v>
      </c>
      <c r="K28" s="331">
        <v>0</v>
      </c>
      <c r="L28" s="331">
        <v>0</v>
      </c>
      <c r="M28" s="331">
        <v>397.43548090148045</v>
      </c>
      <c r="N28" s="332">
        <v>109.75015432600149</v>
      </c>
      <c r="O28" s="314"/>
    </row>
    <row r="29" spans="2:15" ht="18" customHeight="1" x14ac:dyDescent="0.2">
      <c r="B29" s="335" t="s">
        <v>332</v>
      </c>
      <c r="C29" s="330">
        <v>72006</v>
      </c>
      <c r="D29" s="331">
        <v>5524.2618670666334</v>
      </c>
      <c r="E29" s="331">
        <v>1665.6667499930561</v>
      </c>
      <c r="F29" s="331">
        <v>1783.0736327528261</v>
      </c>
      <c r="G29" s="331">
        <v>78.562897536316413</v>
      </c>
      <c r="H29" s="331">
        <v>1552.481737632975</v>
      </c>
      <c r="I29" s="331">
        <v>0</v>
      </c>
      <c r="J29" s="331">
        <v>0</v>
      </c>
      <c r="K29" s="331">
        <v>0</v>
      </c>
      <c r="L29" s="331">
        <v>77.451879010082493</v>
      </c>
      <c r="M29" s="331">
        <v>354.41490986862209</v>
      </c>
      <c r="N29" s="332">
        <v>12.610060272755049</v>
      </c>
      <c r="O29" s="314"/>
    </row>
    <row r="30" spans="2:15" ht="18" customHeight="1" x14ac:dyDescent="0.2">
      <c r="B30" s="335" t="s">
        <v>333</v>
      </c>
      <c r="C30" s="330">
        <v>97263</v>
      </c>
      <c r="D30" s="331">
        <v>11318.702898327216</v>
      </c>
      <c r="E30" s="331">
        <v>3865.7146088440618</v>
      </c>
      <c r="F30" s="331">
        <v>3685.7283859227045</v>
      </c>
      <c r="G30" s="331">
        <v>0</v>
      </c>
      <c r="H30" s="331">
        <v>1532.59718495214</v>
      </c>
      <c r="I30" s="331">
        <v>0</v>
      </c>
      <c r="J30" s="331">
        <v>0</v>
      </c>
      <c r="K30" s="331">
        <v>956.8181117177138</v>
      </c>
      <c r="L30" s="331">
        <v>647.4096007731614</v>
      </c>
      <c r="M30" s="331">
        <v>382.21111830809252</v>
      </c>
      <c r="N30" s="332">
        <v>248.22388780934168</v>
      </c>
      <c r="O30" s="314"/>
    </row>
    <row r="31" spans="2:15" ht="18" customHeight="1" x14ac:dyDescent="0.2">
      <c r="B31" s="335" t="s">
        <v>334</v>
      </c>
      <c r="C31" s="330">
        <v>63345</v>
      </c>
      <c r="D31" s="331">
        <v>12901.602336411714</v>
      </c>
      <c r="E31" s="331">
        <v>1337.627279185413</v>
      </c>
      <c r="F31" s="331">
        <v>1180.1405004341304</v>
      </c>
      <c r="G31" s="331">
        <v>82.311153208619473</v>
      </c>
      <c r="H31" s="331">
        <v>1657.6998973873233</v>
      </c>
      <c r="I31" s="331">
        <v>16.923198358197173</v>
      </c>
      <c r="J31" s="331">
        <v>16.923198358197173</v>
      </c>
      <c r="K31" s="331">
        <v>549.86186755071435</v>
      </c>
      <c r="L31" s="331">
        <v>7464.7880653563825</v>
      </c>
      <c r="M31" s="331">
        <v>518.88862577946168</v>
      </c>
      <c r="N31" s="332">
        <v>76.438550793274928</v>
      </c>
      <c r="O31" s="314"/>
    </row>
    <row r="32" spans="2:15" ht="18" customHeight="1" x14ac:dyDescent="0.2">
      <c r="B32" s="335" t="s">
        <v>335</v>
      </c>
      <c r="C32" s="330">
        <v>50127</v>
      </c>
      <c r="D32" s="331">
        <v>6527.4203523051456</v>
      </c>
      <c r="E32" s="331">
        <v>1918.5069922397111</v>
      </c>
      <c r="F32" s="331">
        <v>2705.4082630119497</v>
      </c>
      <c r="G32" s="331">
        <v>0</v>
      </c>
      <c r="H32" s="331">
        <v>1169.2700540626809</v>
      </c>
      <c r="I32" s="331">
        <v>0</v>
      </c>
      <c r="J32" s="331">
        <v>0</v>
      </c>
      <c r="K32" s="331">
        <v>0</v>
      </c>
      <c r="L32" s="331">
        <v>0</v>
      </c>
      <c r="M32" s="331">
        <v>259.85995571249026</v>
      </c>
      <c r="N32" s="332">
        <v>474.37508727831306</v>
      </c>
      <c r="O32" s="314"/>
    </row>
    <row r="33" spans="2:15" ht="18" customHeight="1" x14ac:dyDescent="0.2">
      <c r="B33" s="335" t="s">
        <v>336</v>
      </c>
      <c r="C33" s="330">
        <v>37709</v>
      </c>
      <c r="D33" s="331">
        <v>11709.989657641412</v>
      </c>
      <c r="E33" s="331">
        <v>649.52663820308157</v>
      </c>
      <c r="F33" s="331">
        <v>3165.5042562783419</v>
      </c>
      <c r="G33" s="331">
        <v>0</v>
      </c>
      <c r="H33" s="331">
        <v>4785.064573444005</v>
      </c>
      <c r="I33" s="331">
        <v>0</v>
      </c>
      <c r="J33" s="331">
        <v>0</v>
      </c>
      <c r="K33" s="331">
        <v>0</v>
      </c>
      <c r="L33" s="331">
        <v>345.27566363467605</v>
      </c>
      <c r="M33" s="331">
        <v>2433.7956456018455</v>
      </c>
      <c r="N33" s="332">
        <v>330.82288047946111</v>
      </c>
      <c r="O33" s="314"/>
    </row>
    <row r="34" spans="2:15" ht="18" customHeight="1" x14ac:dyDescent="0.2">
      <c r="B34" s="335" t="s">
        <v>337</v>
      </c>
      <c r="C34" s="330">
        <v>78982</v>
      </c>
      <c r="D34" s="331">
        <v>9860.4112329391519</v>
      </c>
      <c r="E34" s="331">
        <v>1603.7324960117496</v>
      </c>
      <c r="F34" s="331">
        <v>1339.4317692638829</v>
      </c>
      <c r="G34" s="331">
        <v>852.11820414778049</v>
      </c>
      <c r="H34" s="331">
        <v>3934.3901142032364</v>
      </c>
      <c r="I34" s="331">
        <v>0</v>
      </c>
      <c r="J34" s="331">
        <v>0</v>
      </c>
      <c r="K34" s="331">
        <v>541.57909397077822</v>
      </c>
      <c r="L34" s="331">
        <v>9.7363956344483551</v>
      </c>
      <c r="M34" s="331">
        <v>333.1012129345927</v>
      </c>
      <c r="N34" s="332">
        <v>1246.3219467726824</v>
      </c>
      <c r="O34" s="314"/>
    </row>
    <row r="35" spans="2:15" ht="18" customHeight="1" x14ac:dyDescent="0.2">
      <c r="B35" s="335" t="s">
        <v>338</v>
      </c>
      <c r="C35" s="330">
        <v>21120</v>
      </c>
      <c r="D35" s="331">
        <v>9199.242424242424</v>
      </c>
      <c r="E35" s="331">
        <v>2645.5492424242425</v>
      </c>
      <c r="F35" s="331">
        <v>1600.473484848485</v>
      </c>
      <c r="G35" s="331">
        <v>0</v>
      </c>
      <c r="H35" s="331">
        <v>363.9204545454545</v>
      </c>
      <c r="I35" s="331">
        <v>0</v>
      </c>
      <c r="J35" s="331">
        <v>0</v>
      </c>
      <c r="K35" s="331">
        <v>2159.2329545454545</v>
      </c>
      <c r="L35" s="331">
        <v>35.9375</v>
      </c>
      <c r="M35" s="331">
        <v>777.55681818181824</v>
      </c>
      <c r="N35" s="332">
        <v>1616.5719696969695</v>
      </c>
      <c r="O35" s="314"/>
    </row>
    <row r="36" spans="2:15" ht="18" customHeight="1" x14ac:dyDescent="0.2">
      <c r="B36" s="335" t="s">
        <v>339</v>
      </c>
      <c r="C36" s="330">
        <v>21269</v>
      </c>
      <c r="D36" s="331">
        <v>12504.443086181767</v>
      </c>
      <c r="E36" s="331">
        <v>0.94033569984484466</v>
      </c>
      <c r="F36" s="331">
        <v>0</v>
      </c>
      <c r="G36" s="331">
        <v>0</v>
      </c>
      <c r="H36" s="331">
        <v>555.3622643283652</v>
      </c>
      <c r="I36" s="331">
        <v>0</v>
      </c>
      <c r="J36" s="331">
        <v>0</v>
      </c>
      <c r="K36" s="331">
        <v>8993.2295829611176</v>
      </c>
      <c r="L36" s="331">
        <v>0</v>
      </c>
      <c r="M36" s="331">
        <v>2045.2771639475293</v>
      </c>
      <c r="N36" s="332">
        <v>909.63373924491043</v>
      </c>
      <c r="O36" s="314"/>
    </row>
    <row r="37" spans="2:15" ht="18" customHeight="1" x14ac:dyDescent="0.2">
      <c r="B37" s="336" t="s">
        <v>340</v>
      </c>
      <c r="C37" s="330">
        <v>6256</v>
      </c>
      <c r="D37" s="331">
        <v>4946.9309462915598</v>
      </c>
      <c r="E37" s="331">
        <v>2968.989769820972</v>
      </c>
      <c r="F37" s="331">
        <v>0</v>
      </c>
      <c r="G37" s="331">
        <v>0</v>
      </c>
      <c r="H37" s="331">
        <v>741.3682864450127</v>
      </c>
      <c r="I37" s="331">
        <v>0</v>
      </c>
      <c r="J37" s="331">
        <v>0</v>
      </c>
      <c r="K37" s="331">
        <v>0</v>
      </c>
      <c r="L37" s="331">
        <v>0</v>
      </c>
      <c r="M37" s="331">
        <v>1198.6892583120205</v>
      </c>
      <c r="N37" s="332">
        <v>37.883631713554983</v>
      </c>
      <c r="O37" s="314"/>
    </row>
    <row r="38" spans="2:15" ht="18" customHeight="1" x14ac:dyDescent="0.2">
      <c r="B38" s="335" t="s">
        <v>341</v>
      </c>
      <c r="C38" s="330">
        <v>14457</v>
      </c>
      <c r="D38" s="331">
        <v>2761.4996195614581</v>
      </c>
      <c r="E38" s="331">
        <v>1518.8490004841947</v>
      </c>
      <c r="F38" s="331">
        <v>385.5571695372484</v>
      </c>
      <c r="G38" s="331">
        <v>0</v>
      </c>
      <c r="H38" s="331">
        <v>616.51794978211251</v>
      </c>
      <c r="I38" s="331">
        <v>0</v>
      </c>
      <c r="J38" s="331">
        <v>0</v>
      </c>
      <c r="K38" s="331">
        <v>0</v>
      </c>
      <c r="L38" s="331">
        <v>0</v>
      </c>
      <c r="M38" s="331">
        <v>211.66217057480804</v>
      </c>
      <c r="N38" s="332">
        <v>28.913329183094692</v>
      </c>
      <c r="O38" s="314"/>
    </row>
    <row r="39" spans="2:15" ht="18" customHeight="1" x14ac:dyDescent="0.2">
      <c r="B39" s="335" t="s">
        <v>342</v>
      </c>
      <c r="C39" s="330">
        <v>15046</v>
      </c>
      <c r="D39" s="331">
        <v>9228.2998803668743</v>
      </c>
      <c r="E39" s="331">
        <v>0.59816562541539275</v>
      </c>
      <c r="F39" s="331">
        <v>778.47933005449954</v>
      </c>
      <c r="G39" s="331">
        <v>0</v>
      </c>
      <c r="H39" s="331">
        <v>3601.0235278479331</v>
      </c>
      <c r="I39" s="331">
        <v>0</v>
      </c>
      <c r="J39" s="331">
        <v>0</v>
      </c>
      <c r="K39" s="331">
        <v>1526.1198989764721</v>
      </c>
      <c r="L39" s="331">
        <v>2254.1539279542735</v>
      </c>
      <c r="M39" s="331">
        <v>901.6349860428021</v>
      </c>
      <c r="N39" s="332">
        <v>166.29004386547919</v>
      </c>
      <c r="O39" s="314"/>
    </row>
    <row r="40" spans="2:15" ht="18" customHeight="1" x14ac:dyDescent="0.2">
      <c r="B40" s="335" t="s">
        <v>343</v>
      </c>
      <c r="C40" s="330">
        <v>90949</v>
      </c>
      <c r="D40" s="331">
        <v>5098.7366546086268</v>
      </c>
      <c r="E40" s="331">
        <v>1765.95674498895</v>
      </c>
      <c r="F40" s="331">
        <v>1352.6481874457113</v>
      </c>
      <c r="G40" s="331">
        <v>675.74134954754857</v>
      </c>
      <c r="H40" s="331">
        <v>362.367920482908</v>
      </c>
      <c r="I40" s="331">
        <v>5.4975865595003788E-2</v>
      </c>
      <c r="J40" s="331">
        <v>0</v>
      </c>
      <c r="K40" s="331">
        <v>433.22081606174891</v>
      </c>
      <c r="L40" s="331">
        <v>385.06195780052553</v>
      </c>
      <c r="M40" s="331">
        <v>107.79667725868345</v>
      </c>
      <c r="N40" s="332">
        <v>15.888025156956097</v>
      </c>
      <c r="O40" s="314"/>
    </row>
    <row r="41" spans="2:15" ht="18" customHeight="1" x14ac:dyDescent="0.2">
      <c r="B41" s="335" t="s">
        <v>344</v>
      </c>
      <c r="C41" s="330">
        <v>60124</v>
      </c>
      <c r="D41" s="331">
        <v>8596.6668884305764</v>
      </c>
      <c r="E41" s="331">
        <v>2331.0491650588783</v>
      </c>
      <c r="F41" s="331">
        <v>1159.2209433836738</v>
      </c>
      <c r="G41" s="331">
        <v>0</v>
      </c>
      <c r="H41" s="331">
        <v>2152.717716718781</v>
      </c>
      <c r="I41" s="331">
        <v>0</v>
      </c>
      <c r="J41" s="331">
        <v>0</v>
      </c>
      <c r="K41" s="331">
        <v>2511.8255605082827</v>
      </c>
      <c r="L41" s="331">
        <v>0</v>
      </c>
      <c r="M41" s="331">
        <v>383.00844920497639</v>
      </c>
      <c r="N41" s="332">
        <v>58.8450535559843</v>
      </c>
      <c r="O41" s="314"/>
    </row>
    <row r="42" spans="2:15" ht="18" customHeight="1" x14ac:dyDescent="0.2">
      <c r="B42" s="335" t="s">
        <v>345</v>
      </c>
      <c r="C42" s="330">
        <v>18514</v>
      </c>
      <c r="D42" s="331">
        <v>4434.9141190450464</v>
      </c>
      <c r="E42" s="331">
        <v>0</v>
      </c>
      <c r="F42" s="331">
        <v>1514.9616506427567</v>
      </c>
      <c r="G42" s="331">
        <v>0</v>
      </c>
      <c r="H42" s="331">
        <v>640.16420006481576</v>
      </c>
      <c r="I42" s="331">
        <v>39.537647185913364</v>
      </c>
      <c r="J42" s="331">
        <v>0</v>
      </c>
      <c r="K42" s="331">
        <v>0</v>
      </c>
      <c r="L42" s="331">
        <v>1731.7165388354758</v>
      </c>
      <c r="M42" s="331">
        <v>496.00302473803612</v>
      </c>
      <c r="N42" s="332">
        <v>12.531057578049044</v>
      </c>
      <c r="O42" s="314"/>
    </row>
    <row r="43" spans="2:15" ht="18" customHeight="1" x14ac:dyDescent="0.2">
      <c r="B43" s="335" t="s">
        <v>346</v>
      </c>
      <c r="C43" s="330">
        <v>53435</v>
      </c>
      <c r="D43" s="331">
        <v>13825.807055300833</v>
      </c>
      <c r="E43" s="331">
        <v>4723.7952652755685</v>
      </c>
      <c r="F43" s="331">
        <v>2062.3561336202861</v>
      </c>
      <c r="G43" s="331">
        <v>659.13726957986341</v>
      </c>
      <c r="H43" s="331">
        <v>3381.6412463740994</v>
      </c>
      <c r="I43" s="331">
        <v>0</v>
      </c>
      <c r="J43" s="331">
        <v>0</v>
      </c>
      <c r="K43" s="331">
        <v>2127.4258444839525</v>
      </c>
      <c r="L43" s="331">
        <v>0</v>
      </c>
      <c r="M43" s="331">
        <v>709.75952091325917</v>
      </c>
      <c r="N43" s="332">
        <v>161.6917750538037</v>
      </c>
      <c r="O43" s="314"/>
    </row>
    <row r="44" spans="2:15" ht="18" customHeight="1" x14ac:dyDescent="0.2">
      <c r="B44" s="335" t="s">
        <v>347</v>
      </c>
      <c r="C44" s="330">
        <v>39360</v>
      </c>
      <c r="D44" s="331">
        <v>7902.7184959349588</v>
      </c>
      <c r="E44" s="331">
        <v>2679.6747967479673</v>
      </c>
      <c r="F44" s="331">
        <v>0</v>
      </c>
      <c r="G44" s="331">
        <v>0</v>
      </c>
      <c r="H44" s="331">
        <v>826.65142276422762</v>
      </c>
      <c r="I44" s="331">
        <v>0</v>
      </c>
      <c r="J44" s="331">
        <v>0</v>
      </c>
      <c r="K44" s="331">
        <v>2957.0884146341464</v>
      </c>
      <c r="L44" s="331">
        <v>599.46646341463418</v>
      </c>
      <c r="M44" s="331">
        <v>301.04166666666663</v>
      </c>
      <c r="N44" s="332">
        <v>538.79573170731715</v>
      </c>
      <c r="O44" s="314"/>
    </row>
    <row r="45" spans="2:15" ht="18" customHeight="1" x14ac:dyDescent="0.2">
      <c r="B45" s="335" t="s">
        <v>348</v>
      </c>
      <c r="C45" s="330">
        <v>50192</v>
      </c>
      <c r="D45" s="331">
        <v>7899.7250557857824</v>
      </c>
      <c r="E45" s="331">
        <v>1043.6922218680268</v>
      </c>
      <c r="F45" s="331">
        <v>0</v>
      </c>
      <c r="G45" s="331">
        <v>0</v>
      </c>
      <c r="H45" s="331">
        <v>4314.5321963659544</v>
      </c>
      <c r="I45" s="331">
        <v>0</v>
      </c>
      <c r="J45" s="331">
        <v>0</v>
      </c>
      <c r="K45" s="331">
        <v>0</v>
      </c>
      <c r="L45" s="331">
        <v>2065.5482945489321</v>
      </c>
      <c r="M45" s="331">
        <v>368.16624163213265</v>
      </c>
      <c r="N45" s="332">
        <v>107.78610137073636</v>
      </c>
      <c r="O45" s="314"/>
    </row>
    <row r="46" spans="2:15" ht="18" customHeight="1" x14ac:dyDescent="0.2">
      <c r="B46" s="335" t="s">
        <v>349</v>
      </c>
      <c r="C46" s="330">
        <v>16737</v>
      </c>
      <c r="D46" s="331">
        <v>2203.0232419191016</v>
      </c>
      <c r="E46" s="331">
        <v>1352.5721455457967</v>
      </c>
      <c r="F46" s="331">
        <v>0</v>
      </c>
      <c r="G46" s="331">
        <v>207.62382744816873</v>
      </c>
      <c r="H46" s="331">
        <v>141.60243771285178</v>
      </c>
      <c r="I46" s="331">
        <v>0</v>
      </c>
      <c r="J46" s="331">
        <v>0</v>
      </c>
      <c r="K46" s="331">
        <v>0</v>
      </c>
      <c r="L46" s="331">
        <v>0</v>
      </c>
      <c r="M46" s="331">
        <v>426.30100973890183</v>
      </c>
      <c r="N46" s="332">
        <v>74.923821473382318</v>
      </c>
      <c r="O46" s="314"/>
    </row>
    <row r="47" spans="2:15" ht="18" customHeight="1" x14ac:dyDescent="0.2">
      <c r="B47" s="335" t="s">
        <v>350</v>
      </c>
      <c r="C47" s="330">
        <v>7507</v>
      </c>
      <c r="D47" s="331">
        <v>21817.370454242708</v>
      </c>
      <c r="E47" s="331">
        <v>2874.9167443719193</v>
      </c>
      <c r="F47" s="331">
        <v>0</v>
      </c>
      <c r="G47" s="331">
        <v>3255.3616624483816</v>
      </c>
      <c r="H47" s="331">
        <v>7507.6595177834024</v>
      </c>
      <c r="I47" s="331">
        <v>55.281737045424272</v>
      </c>
      <c r="J47" s="331">
        <v>0</v>
      </c>
      <c r="K47" s="331">
        <v>6410.2837351804983</v>
      </c>
      <c r="L47" s="331">
        <v>0</v>
      </c>
      <c r="M47" s="331">
        <v>361.39603037165313</v>
      </c>
      <c r="N47" s="332">
        <v>1352.471027041428</v>
      </c>
      <c r="O47" s="314"/>
    </row>
    <row r="48" spans="2:15" ht="18" customHeight="1" x14ac:dyDescent="0.2">
      <c r="B48" s="336" t="s">
        <v>351</v>
      </c>
      <c r="C48" s="330">
        <v>24465</v>
      </c>
      <c r="D48" s="331">
        <v>12579.235642754955</v>
      </c>
      <c r="E48" s="331">
        <v>1528.9188636828121</v>
      </c>
      <c r="F48" s="331">
        <v>3239.7711015736768</v>
      </c>
      <c r="G48" s="331">
        <v>0</v>
      </c>
      <c r="H48" s="331">
        <v>7166.4827304312284</v>
      </c>
      <c r="I48" s="331">
        <v>0</v>
      </c>
      <c r="J48" s="331">
        <v>0</v>
      </c>
      <c r="K48" s="331">
        <v>0</v>
      </c>
      <c r="L48" s="331">
        <v>0</v>
      </c>
      <c r="M48" s="331">
        <v>519.435928877989</v>
      </c>
      <c r="N48" s="332">
        <v>124.62701818924995</v>
      </c>
      <c r="O48" s="314"/>
    </row>
    <row r="49" spans="2:15" ht="18" customHeight="1" x14ac:dyDescent="0.2">
      <c r="B49" s="335" t="s">
        <v>352</v>
      </c>
      <c r="C49" s="330">
        <v>12416</v>
      </c>
      <c r="D49" s="331">
        <v>4928.721005154639</v>
      </c>
      <c r="E49" s="331">
        <v>852.20682989690727</v>
      </c>
      <c r="F49" s="331">
        <v>0</v>
      </c>
      <c r="G49" s="331">
        <v>0</v>
      </c>
      <c r="H49" s="331">
        <v>1976.8846649484537</v>
      </c>
      <c r="I49" s="331">
        <v>0</v>
      </c>
      <c r="J49" s="331">
        <v>0</v>
      </c>
      <c r="K49" s="331">
        <v>0</v>
      </c>
      <c r="L49" s="331">
        <v>146.82667525773198</v>
      </c>
      <c r="M49" s="331">
        <v>1915.8344072164948</v>
      </c>
      <c r="N49" s="332">
        <v>36.96842783505155</v>
      </c>
      <c r="O49" s="314"/>
    </row>
    <row r="50" spans="2:15" ht="18" customHeight="1" x14ac:dyDescent="0.2">
      <c r="B50" s="335" t="s">
        <v>353</v>
      </c>
      <c r="C50" s="330">
        <v>11675</v>
      </c>
      <c r="D50" s="331">
        <v>5846.5096359743047</v>
      </c>
      <c r="E50" s="331">
        <v>1145.5246252676659</v>
      </c>
      <c r="F50" s="331">
        <v>0</v>
      </c>
      <c r="G50" s="331">
        <v>0</v>
      </c>
      <c r="H50" s="331">
        <v>318.62955032119919</v>
      </c>
      <c r="I50" s="331">
        <v>2096.017130620985</v>
      </c>
      <c r="J50" s="331">
        <v>0</v>
      </c>
      <c r="K50" s="331">
        <v>0</v>
      </c>
      <c r="L50" s="331">
        <v>0</v>
      </c>
      <c r="M50" s="331">
        <v>2108.6081370449679</v>
      </c>
      <c r="N50" s="332">
        <v>177.7301927194861</v>
      </c>
      <c r="O50" s="314"/>
    </row>
    <row r="51" spans="2:15" ht="18" customHeight="1" x14ac:dyDescent="0.2">
      <c r="B51" s="335" t="s">
        <v>354</v>
      </c>
      <c r="C51" s="330">
        <v>7254</v>
      </c>
      <c r="D51" s="331">
        <v>10321.753515301902</v>
      </c>
      <c r="E51" s="331">
        <v>6157.5682382134</v>
      </c>
      <c r="F51" s="331">
        <v>0</v>
      </c>
      <c r="G51" s="331">
        <v>0</v>
      </c>
      <c r="H51" s="331">
        <v>3544.8028673835124</v>
      </c>
      <c r="I51" s="331">
        <v>0</v>
      </c>
      <c r="J51" s="331">
        <v>0</v>
      </c>
      <c r="K51" s="331">
        <v>0</v>
      </c>
      <c r="L51" s="331">
        <v>0</v>
      </c>
      <c r="M51" s="331">
        <v>409.01571546732833</v>
      </c>
      <c r="N51" s="332">
        <v>210.36669423766196</v>
      </c>
      <c r="O51" s="314"/>
    </row>
    <row r="52" spans="2:15" ht="18" customHeight="1" x14ac:dyDescent="0.2">
      <c r="B52" s="335" t="s">
        <v>355</v>
      </c>
      <c r="C52" s="330">
        <v>8389</v>
      </c>
      <c r="D52" s="331">
        <v>12902.49135773036</v>
      </c>
      <c r="E52" s="331">
        <v>5579.8068899749669</v>
      </c>
      <c r="F52" s="331">
        <v>0</v>
      </c>
      <c r="G52" s="331">
        <v>0</v>
      </c>
      <c r="H52" s="331">
        <v>4961.8548098700676</v>
      </c>
      <c r="I52" s="331">
        <v>0</v>
      </c>
      <c r="J52" s="331">
        <v>0</v>
      </c>
      <c r="K52" s="331">
        <v>0</v>
      </c>
      <c r="L52" s="331">
        <v>0</v>
      </c>
      <c r="M52" s="331">
        <v>16.330909524377162</v>
      </c>
      <c r="N52" s="332">
        <v>2344.4987483609489</v>
      </c>
      <c r="O52" s="314"/>
    </row>
    <row r="53" spans="2:15" ht="18" customHeight="1" x14ac:dyDescent="0.2">
      <c r="B53" s="335" t="s">
        <v>356</v>
      </c>
      <c r="C53" s="330">
        <v>7245</v>
      </c>
      <c r="D53" s="331">
        <v>17102.829537612146</v>
      </c>
      <c r="E53" s="331">
        <v>7555.0034506556249</v>
      </c>
      <c r="F53" s="331">
        <v>0</v>
      </c>
      <c r="G53" s="331">
        <v>2122.8433402346445</v>
      </c>
      <c r="H53" s="331">
        <v>6032.1601104209803</v>
      </c>
      <c r="I53" s="331">
        <v>0</v>
      </c>
      <c r="J53" s="331">
        <v>0</v>
      </c>
      <c r="K53" s="331">
        <v>477.15665976535541</v>
      </c>
      <c r="L53" s="331">
        <v>0</v>
      </c>
      <c r="M53" s="331">
        <v>645.13457556935816</v>
      </c>
      <c r="N53" s="332">
        <v>270.53140096618358</v>
      </c>
      <c r="O53" s="314"/>
    </row>
    <row r="54" spans="2:15" ht="18" customHeight="1" x14ac:dyDescent="0.2">
      <c r="B54" s="335" t="s">
        <v>357</v>
      </c>
      <c r="C54" s="330">
        <v>14646</v>
      </c>
      <c r="D54" s="331">
        <v>6596.3402976922034</v>
      </c>
      <c r="E54" s="331">
        <v>2353.7484637443667</v>
      </c>
      <c r="F54" s="331">
        <v>0</v>
      </c>
      <c r="G54" s="331">
        <v>0</v>
      </c>
      <c r="H54" s="331">
        <v>874.57326232418404</v>
      </c>
      <c r="I54" s="331">
        <v>0</v>
      </c>
      <c r="J54" s="331">
        <v>0</v>
      </c>
      <c r="K54" s="331">
        <v>3125.4950157039466</v>
      </c>
      <c r="L54" s="331">
        <v>0</v>
      </c>
      <c r="M54" s="331">
        <v>222.2449815649324</v>
      </c>
      <c r="N54" s="332">
        <v>20.278574354772637</v>
      </c>
      <c r="O54" s="314"/>
    </row>
    <row r="55" spans="2:15" ht="18" customHeight="1" x14ac:dyDescent="0.2">
      <c r="B55" s="335" t="s">
        <v>358</v>
      </c>
      <c r="C55" s="330">
        <v>9561</v>
      </c>
      <c r="D55" s="331">
        <v>11570.860788620437</v>
      </c>
      <c r="E55" s="331">
        <v>4920.0920405815286</v>
      </c>
      <c r="F55" s="331">
        <v>2119.3389812781088</v>
      </c>
      <c r="G55" s="331">
        <v>0</v>
      </c>
      <c r="H55" s="331">
        <v>3568.7689572220479</v>
      </c>
      <c r="I55" s="331">
        <v>0</v>
      </c>
      <c r="J55" s="331">
        <v>0</v>
      </c>
      <c r="K55" s="331">
        <v>0</v>
      </c>
      <c r="L55" s="331">
        <v>38.385106160443463</v>
      </c>
      <c r="M55" s="331">
        <v>876.05898964543462</v>
      </c>
      <c r="N55" s="332">
        <v>48.216713732873131</v>
      </c>
      <c r="O55" s="314"/>
    </row>
    <row r="56" spans="2:15" ht="18" customHeight="1" x14ac:dyDescent="0.2">
      <c r="B56" s="335" t="s">
        <v>359</v>
      </c>
      <c r="C56" s="330">
        <v>7713</v>
      </c>
      <c r="D56" s="331">
        <v>17426.422922338908</v>
      </c>
      <c r="E56" s="331">
        <v>10475.690392843251</v>
      </c>
      <c r="F56" s="331">
        <v>0</v>
      </c>
      <c r="G56" s="331">
        <v>380.13743031245951</v>
      </c>
      <c r="H56" s="331">
        <v>6021.0035005834297</v>
      </c>
      <c r="I56" s="331">
        <v>0</v>
      </c>
      <c r="J56" s="331">
        <v>0</v>
      </c>
      <c r="K56" s="331">
        <v>0</v>
      </c>
      <c r="L56" s="331">
        <v>0</v>
      </c>
      <c r="M56" s="331">
        <v>444.57409568261374</v>
      </c>
      <c r="N56" s="332">
        <v>105.01750291715285</v>
      </c>
      <c r="O56" s="314"/>
    </row>
    <row r="57" spans="2:15" ht="18" customHeight="1" x14ac:dyDescent="0.2">
      <c r="B57" s="335" t="s">
        <v>360</v>
      </c>
      <c r="C57" s="330">
        <v>47976</v>
      </c>
      <c r="D57" s="331">
        <v>5516.5082541270631</v>
      </c>
      <c r="E57" s="331">
        <v>1819.4722361180591</v>
      </c>
      <c r="F57" s="331">
        <v>1130.6903451725864</v>
      </c>
      <c r="G57" s="331">
        <v>1380.3151575787892</v>
      </c>
      <c r="H57" s="331">
        <v>780.14007003501752</v>
      </c>
      <c r="I57" s="331">
        <v>0</v>
      </c>
      <c r="J57" s="331">
        <v>0</v>
      </c>
      <c r="K57" s="331">
        <v>0</v>
      </c>
      <c r="L57" s="331">
        <v>0</v>
      </c>
      <c r="M57" s="331">
        <v>293.98032349508082</v>
      </c>
      <c r="N57" s="332">
        <v>111.91012172753042</v>
      </c>
      <c r="O57" s="314"/>
    </row>
    <row r="58" spans="2:15" ht="18" customHeight="1" x14ac:dyDescent="0.2">
      <c r="B58" s="336" t="s">
        <v>361</v>
      </c>
      <c r="C58" s="330">
        <v>134646</v>
      </c>
      <c r="D58" s="331">
        <v>5320.1431902915792</v>
      </c>
      <c r="E58" s="331">
        <v>3198.2383435081624</v>
      </c>
      <c r="F58" s="331">
        <v>961.58816452029771</v>
      </c>
      <c r="G58" s="331">
        <v>567.65147126539216</v>
      </c>
      <c r="H58" s="331">
        <v>0</v>
      </c>
      <c r="I58" s="331">
        <v>180.04990864934717</v>
      </c>
      <c r="J58" s="331">
        <v>0</v>
      </c>
      <c r="K58" s="331">
        <v>0</v>
      </c>
      <c r="L58" s="331">
        <v>0</v>
      </c>
      <c r="M58" s="331">
        <v>198.47600374314868</v>
      </c>
      <c r="N58" s="332">
        <v>214.13929860523152</v>
      </c>
      <c r="O58" s="314"/>
    </row>
    <row r="59" spans="2:15" ht="18" customHeight="1" x14ac:dyDescent="0.2">
      <c r="B59" s="335" t="s">
        <v>362</v>
      </c>
      <c r="C59" s="330">
        <v>279093</v>
      </c>
      <c r="D59" s="331">
        <v>6605.1782022479965</v>
      </c>
      <c r="E59" s="331">
        <v>1674.4167714704417</v>
      </c>
      <c r="F59" s="331">
        <v>992.69060850684173</v>
      </c>
      <c r="G59" s="331">
        <v>0</v>
      </c>
      <c r="H59" s="331">
        <v>1037.7508572411348</v>
      </c>
      <c r="I59" s="331">
        <v>360.38166489306434</v>
      </c>
      <c r="J59" s="331">
        <v>0</v>
      </c>
      <c r="K59" s="331">
        <v>1422.0707792742921</v>
      </c>
      <c r="L59" s="331">
        <v>401.18885102815187</v>
      </c>
      <c r="M59" s="331">
        <v>259.73779349535818</v>
      </c>
      <c r="N59" s="332">
        <v>456.94087633871146</v>
      </c>
      <c r="O59" s="314"/>
    </row>
    <row r="60" spans="2:15" ht="18" customHeight="1" x14ac:dyDescent="0.2">
      <c r="B60" s="335" t="s">
        <v>363</v>
      </c>
      <c r="C60" s="330">
        <v>33984</v>
      </c>
      <c r="D60" s="331">
        <v>9736.7584745762724</v>
      </c>
      <c r="E60" s="331">
        <v>1856.4030131826742</v>
      </c>
      <c r="F60" s="331">
        <v>1973.7229284369116</v>
      </c>
      <c r="G60" s="331">
        <v>0</v>
      </c>
      <c r="H60" s="331">
        <v>3964.0419020715631</v>
      </c>
      <c r="I60" s="331">
        <v>67.06096986817326</v>
      </c>
      <c r="J60" s="331">
        <v>0</v>
      </c>
      <c r="K60" s="331">
        <v>0</v>
      </c>
      <c r="L60" s="331">
        <v>1134.9458568738228</v>
      </c>
      <c r="M60" s="331">
        <v>625.61793785310738</v>
      </c>
      <c r="N60" s="332">
        <v>114.96586629001882</v>
      </c>
      <c r="O60" s="314"/>
    </row>
    <row r="61" spans="2:15" ht="18" customHeight="1" x14ac:dyDescent="0.2">
      <c r="B61" s="335" t="s">
        <v>364</v>
      </c>
      <c r="C61" s="330">
        <v>86552</v>
      </c>
      <c r="D61" s="331">
        <v>10637.293187910158</v>
      </c>
      <c r="E61" s="331">
        <v>2878.1772807098623</v>
      </c>
      <c r="F61" s="331">
        <v>2678.56317589426</v>
      </c>
      <c r="G61" s="331">
        <v>546.12256215916443</v>
      </c>
      <c r="H61" s="331">
        <v>726.21083279415848</v>
      </c>
      <c r="I61" s="331">
        <v>0</v>
      </c>
      <c r="J61" s="331">
        <v>0</v>
      </c>
      <c r="K61" s="331">
        <v>1991.6004251779277</v>
      </c>
      <c r="L61" s="331">
        <v>1493.2988261391995</v>
      </c>
      <c r="M61" s="331">
        <v>156.64571587022829</v>
      </c>
      <c r="N61" s="332">
        <v>166.67436916535723</v>
      </c>
      <c r="O61" s="314"/>
    </row>
    <row r="62" spans="2:15" ht="18" customHeight="1" x14ac:dyDescent="0.2">
      <c r="B62" s="335" t="s">
        <v>365</v>
      </c>
      <c r="C62" s="330">
        <v>45972</v>
      </c>
      <c r="D62" s="331">
        <v>4737.753415122248</v>
      </c>
      <c r="E62" s="331">
        <v>1755.3075785260592</v>
      </c>
      <c r="F62" s="331">
        <v>103.34551466109806</v>
      </c>
      <c r="G62" s="331">
        <v>74.436613590881407</v>
      </c>
      <c r="H62" s="331">
        <v>807.62203080135725</v>
      </c>
      <c r="I62" s="331">
        <v>0</v>
      </c>
      <c r="J62" s="331">
        <v>0</v>
      </c>
      <c r="K62" s="331">
        <v>1023.14452275298</v>
      </c>
      <c r="L62" s="331">
        <v>0</v>
      </c>
      <c r="M62" s="331">
        <v>201.75324110328023</v>
      </c>
      <c r="N62" s="332">
        <v>772.14391368659187</v>
      </c>
      <c r="O62" s="314"/>
    </row>
    <row r="63" spans="2:15" ht="18" customHeight="1" x14ac:dyDescent="0.2">
      <c r="B63" s="335" t="s">
        <v>366</v>
      </c>
      <c r="C63" s="330">
        <v>62306</v>
      </c>
      <c r="D63" s="331">
        <v>15710.300773601259</v>
      </c>
      <c r="E63" s="331">
        <v>3896.2860719673868</v>
      </c>
      <c r="F63" s="331">
        <v>4676.7245530125501</v>
      </c>
      <c r="G63" s="331">
        <v>1363.4802426732576</v>
      </c>
      <c r="H63" s="331">
        <v>3629.9553815041891</v>
      </c>
      <c r="I63" s="331">
        <v>0</v>
      </c>
      <c r="J63" s="331">
        <v>0</v>
      </c>
      <c r="K63" s="331">
        <v>1235.579237954611</v>
      </c>
      <c r="L63" s="331">
        <v>3.0655153596764357</v>
      </c>
      <c r="M63" s="331">
        <v>679.72586909767915</v>
      </c>
      <c r="N63" s="332">
        <v>225.48390203190704</v>
      </c>
      <c r="O63" s="314"/>
    </row>
    <row r="64" spans="2:15" ht="18" customHeight="1" x14ac:dyDescent="0.2">
      <c r="B64" s="335" t="s">
        <v>367</v>
      </c>
      <c r="C64" s="330">
        <v>39733</v>
      </c>
      <c r="D64" s="331">
        <v>10580.726348375405</v>
      </c>
      <c r="E64" s="331">
        <v>2739.0582135756172</v>
      </c>
      <c r="F64" s="331">
        <v>1206.629250245388</v>
      </c>
      <c r="G64" s="331">
        <v>0</v>
      </c>
      <c r="H64" s="331">
        <v>3683.7137895452142</v>
      </c>
      <c r="I64" s="331">
        <v>123.34835023783756</v>
      </c>
      <c r="J64" s="331">
        <v>0</v>
      </c>
      <c r="K64" s="331">
        <v>1.0067198550323408</v>
      </c>
      <c r="L64" s="331">
        <v>0</v>
      </c>
      <c r="M64" s="331">
        <v>2732.8417184707928</v>
      </c>
      <c r="N64" s="332">
        <v>94.128306445523876</v>
      </c>
      <c r="O64" s="314"/>
    </row>
    <row r="65" spans="2:15" ht="18" customHeight="1" x14ac:dyDescent="0.2">
      <c r="B65" s="335" t="s">
        <v>368</v>
      </c>
      <c r="C65" s="330">
        <v>8233</v>
      </c>
      <c r="D65" s="331">
        <v>12515.12206971942</v>
      </c>
      <c r="E65" s="331">
        <v>3640.7141989554234</v>
      </c>
      <c r="F65" s="331">
        <v>0</v>
      </c>
      <c r="G65" s="331">
        <v>0</v>
      </c>
      <c r="H65" s="331">
        <v>5152.435321268068</v>
      </c>
      <c r="I65" s="331">
        <v>0</v>
      </c>
      <c r="J65" s="331">
        <v>0</v>
      </c>
      <c r="K65" s="331">
        <v>0</v>
      </c>
      <c r="L65" s="331">
        <v>2909.9963561277782</v>
      </c>
      <c r="M65" s="331">
        <v>777.359407263452</v>
      </c>
      <c r="N65" s="332">
        <v>34.616786104700594</v>
      </c>
      <c r="O65" s="314"/>
    </row>
    <row r="66" spans="2:15" ht="11.25" customHeight="1" thickBot="1" x14ac:dyDescent="0.25">
      <c r="B66" s="337"/>
      <c r="C66" s="338"/>
      <c r="D66" s="338"/>
      <c r="E66" s="338"/>
      <c r="F66" s="338"/>
      <c r="G66" s="338"/>
      <c r="H66" s="338"/>
      <c r="I66" s="338"/>
      <c r="J66" s="338"/>
      <c r="K66" s="338"/>
      <c r="L66" s="338"/>
      <c r="M66" s="339"/>
      <c r="N66" s="340"/>
      <c r="O66" s="314"/>
    </row>
    <row r="67" spans="2:15" x14ac:dyDescent="0.2">
      <c r="B67" s="341"/>
      <c r="C67" s="341"/>
      <c r="D67" s="341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14"/>
    </row>
    <row r="68" spans="2:15" x14ac:dyDescent="0.2">
      <c r="B68" s="342"/>
      <c r="C68" s="343"/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14"/>
    </row>
    <row r="69" spans="2:15" x14ac:dyDescent="0.2">
      <c r="B69" s="342"/>
      <c r="C69" s="343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14"/>
    </row>
    <row r="70" spans="2:15" ht="21.95" customHeight="1" x14ac:dyDescent="0.2"/>
  </sheetData>
  <mergeCells count="1">
    <mergeCell ref="M2:N2"/>
  </mergeCells>
  <phoneticPr fontId="4"/>
  <pageMargins left="0.35433070866141736" right="0.35433070866141736" top="0.78740157480314965" bottom="0.39370078740157483" header="0.39370078740157483" footer="0.39370078740157483"/>
  <pageSetup paperSize="9" scale="47" firstPageNumber="28" orientation="portrait" useFirstPageNumber="1" horizontalDpi="300" verticalDpi="300" r:id="rId1"/>
  <headerFooter alignWithMargins="0">
    <oddFooter>&amp;C&amp;19&amp;P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P75"/>
  <sheetViews>
    <sheetView zoomScale="80" zoomScaleNormal="80" zoomScaleSheetLayoutView="80" workbookViewId="0">
      <selection activeCell="N72" sqref="N72"/>
    </sheetView>
  </sheetViews>
  <sheetFormatPr defaultColWidth="10.69921875" defaultRowHeight="17.25" x14ac:dyDescent="0.2"/>
  <cols>
    <col min="1" max="1" width="1.69921875" style="10" customWidth="1"/>
    <col min="2" max="2" width="0.8984375" style="10" customWidth="1"/>
    <col min="3" max="3" width="13.69921875" style="10" bestFit="1" customWidth="1"/>
    <col min="4" max="4" width="1.19921875" style="10" customWidth="1"/>
    <col min="5" max="5" width="7.3984375" style="10" bestFit="1" customWidth="1"/>
    <col min="6" max="6" width="9.59765625" style="10" customWidth="1"/>
    <col min="7" max="7" width="13.69921875" style="10" customWidth="1"/>
    <col min="8" max="8" width="14.09765625" style="10" customWidth="1"/>
    <col min="9" max="9" width="12.8984375" style="10" bestFit="1" customWidth="1"/>
    <col min="10" max="10" width="11.796875" style="10" bestFit="1" customWidth="1"/>
    <col min="11" max="12" width="12.8984375" style="10" bestFit="1" customWidth="1"/>
    <col min="13" max="13" width="11.796875" style="10" bestFit="1" customWidth="1"/>
    <col min="14" max="14" width="1.19921875" style="10" customWidth="1"/>
    <col min="15" max="15" width="12.69921875" style="10" customWidth="1"/>
    <col min="16" max="16" width="10.69921875" style="10"/>
    <col min="17" max="17" width="12.69921875" style="10" customWidth="1"/>
    <col min="18" max="16384" width="10.69921875" style="10"/>
  </cols>
  <sheetData>
    <row r="1" spans="1:224" ht="20.25" x14ac:dyDescent="0.2">
      <c r="B1" s="344" t="s">
        <v>369</v>
      </c>
      <c r="D1" s="345"/>
      <c r="N1" s="346"/>
      <c r="O1" s="70"/>
      <c r="P1" s="70"/>
      <c r="Q1" s="70"/>
      <c r="R1" s="70"/>
    </row>
    <row r="2" spans="1:224" ht="3" customHeight="1" thickBot="1" x14ac:dyDescent="0.25">
      <c r="B2" s="12"/>
      <c r="C2" s="12"/>
      <c r="D2" s="12"/>
      <c r="E2" s="12"/>
      <c r="F2" s="12"/>
      <c r="G2" s="12"/>
      <c r="H2" s="12"/>
      <c r="N2" s="346"/>
      <c r="O2" s="70"/>
      <c r="P2" s="70"/>
      <c r="Q2" s="70"/>
      <c r="R2" s="70"/>
    </row>
    <row r="3" spans="1:224" x14ac:dyDescent="0.2">
      <c r="B3" s="585" t="s">
        <v>301</v>
      </c>
      <c r="C3" s="586"/>
      <c r="D3" s="587"/>
      <c r="E3" s="585" t="s">
        <v>370</v>
      </c>
      <c r="F3" s="595"/>
      <c r="G3" s="595"/>
      <c r="H3" s="595"/>
      <c r="I3" s="595"/>
      <c r="J3" s="595"/>
      <c r="K3" s="595"/>
      <c r="L3" s="595"/>
      <c r="M3" s="596"/>
      <c r="N3" s="346"/>
      <c r="O3" s="70"/>
      <c r="P3" s="70"/>
      <c r="Q3" s="70"/>
      <c r="R3" s="70"/>
    </row>
    <row r="4" spans="1:224" x14ac:dyDescent="0.2">
      <c r="B4" s="588"/>
      <c r="C4" s="589"/>
      <c r="D4" s="590"/>
      <c r="E4" s="347"/>
      <c r="F4" s="348"/>
      <c r="G4" s="349"/>
      <c r="H4" s="350" t="s">
        <v>371</v>
      </c>
      <c r="I4" s="351"/>
      <c r="J4" s="351"/>
      <c r="K4" s="351"/>
      <c r="L4" s="351"/>
      <c r="M4" s="352"/>
      <c r="N4" s="346"/>
      <c r="O4" s="70"/>
      <c r="P4" s="70"/>
      <c r="Q4" s="70"/>
      <c r="R4" s="70"/>
    </row>
    <row r="5" spans="1:224" x14ac:dyDescent="0.2">
      <c r="B5" s="591"/>
      <c r="C5" s="589"/>
      <c r="D5" s="590"/>
      <c r="E5" s="353" t="s">
        <v>372</v>
      </c>
      <c r="F5" s="354" t="s">
        <v>373</v>
      </c>
      <c r="G5" s="355" t="s">
        <v>374</v>
      </c>
      <c r="H5" s="71" t="s">
        <v>375</v>
      </c>
      <c r="I5" s="597" t="s">
        <v>376</v>
      </c>
      <c r="J5" s="598"/>
      <c r="K5" s="598"/>
      <c r="L5" s="599"/>
      <c r="M5" s="600"/>
      <c r="N5" s="346"/>
      <c r="O5" s="70"/>
      <c r="P5" s="70"/>
      <c r="Q5" s="70"/>
      <c r="R5" s="70"/>
    </row>
    <row r="6" spans="1:224" x14ac:dyDescent="0.2">
      <c r="B6" s="591"/>
      <c r="C6" s="589"/>
      <c r="D6" s="590"/>
      <c r="E6" s="356" t="s">
        <v>1</v>
      </c>
      <c r="F6" s="354" t="s">
        <v>1</v>
      </c>
      <c r="G6" s="355"/>
      <c r="H6" s="71" t="s">
        <v>377</v>
      </c>
      <c r="I6" s="601" t="s">
        <v>378</v>
      </c>
      <c r="J6" s="601" t="s">
        <v>379</v>
      </c>
      <c r="K6" s="603" t="s">
        <v>380</v>
      </c>
      <c r="L6" s="605" t="s">
        <v>381</v>
      </c>
      <c r="M6" s="603" t="s">
        <v>382</v>
      </c>
      <c r="N6" s="346"/>
      <c r="O6" s="70"/>
      <c r="P6" s="70"/>
      <c r="Q6" s="70"/>
      <c r="R6" s="70"/>
    </row>
    <row r="7" spans="1:224" x14ac:dyDescent="0.2">
      <c r="B7" s="592"/>
      <c r="C7" s="593"/>
      <c r="D7" s="594"/>
      <c r="E7" s="357"/>
      <c r="F7" s="358"/>
      <c r="G7" s="359"/>
      <c r="H7" s="360"/>
      <c r="I7" s="602"/>
      <c r="J7" s="602"/>
      <c r="K7" s="604"/>
      <c r="L7" s="606"/>
      <c r="M7" s="604"/>
      <c r="N7" s="346"/>
      <c r="O7" s="70"/>
      <c r="P7" s="70"/>
      <c r="Q7" s="70"/>
      <c r="R7" s="70"/>
    </row>
    <row r="8" spans="1:224" x14ac:dyDescent="0.2">
      <c r="A8" s="361"/>
      <c r="B8" s="362"/>
      <c r="C8" s="363"/>
      <c r="D8" s="364"/>
      <c r="E8" s="365" t="s">
        <v>383</v>
      </c>
      <c r="F8" s="366" t="s">
        <v>384</v>
      </c>
      <c r="G8" s="366" t="s">
        <v>385</v>
      </c>
      <c r="H8" s="367" t="s">
        <v>385</v>
      </c>
      <c r="I8" s="368"/>
      <c r="J8" s="369"/>
      <c r="K8" s="368"/>
      <c r="L8" s="369"/>
      <c r="M8" s="368"/>
      <c r="N8" s="370"/>
      <c r="O8" s="371"/>
      <c r="P8" s="371"/>
      <c r="Q8" s="371"/>
      <c r="R8" s="37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361"/>
      <c r="CD8" s="361"/>
      <c r="CE8" s="361"/>
      <c r="CF8" s="361"/>
      <c r="CG8" s="361"/>
      <c r="CH8" s="361"/>
      <c r="CI8" s="361"/>
      <c r="CJ8" s="361"/>
      <c r="CK8" s="361"/>
      <c r="CL8" s="361"/>
      <c r="CM8" s="361"/>
      <c r="CN8" s="361"/>
      <c r="CO8" s="361"/>
      <c r="CP8" s="361"/>
      <c r="CQ8" s="361"/>
      <c r="CR8" s="361"/>
      <c r="CS8" s="361"/>
      <c r="CT8" s="361"/>
      <c r="CU8" s="361"/>
      <c r="CV8" s="361"/>
      <c r="CW8" s="361"/>
      <c r="CX8" s="361"/>
      <c r="CY8" s="361"/>
      <c r="CZ8" s="361"/>
      <c r="DA8" s="361"/>
      <c r="DB8" s="361"/>
      <c r="DC8" s="361"/>
      <c r="DD8" s="361"/>
      <c r="DE8" s="361"/>
      <c r="DF8" s="361"/>
      <c r="DG8" s="361"/>
      <c r="DH8" s="361"/>
      <c r="DI8" s="361"/>
      <c r="DJ8" s="361"/>
      <c r="DK8" s="361"/>
      <c r="DL8" s="361"/>
      <c r="DM8" s="361"/>
      <c r="DN8" s="361"/>
      <c r="DO8" s="361"/>
      <c r="DP8" s="361"/>
      <c r="DQ8" s="361"/>
      <c r="DR8" s="361"/>
      <c r="DS8" s="361"/>
      <c r="DT8" s="361"/>
      <c r="DU8" s="361"/>
      <c r="DV8" s="361"/>
      <c r="DW8" s="361"/>
      <c r="DX8" s="361"/>
      <c r="DY8" s="361"/>
      <c r="DZ8" s="361"/>
      <c r="EA8" s="361"/>
      <c r="EB8" s="361"/>
      <c r="EC8" s="361"/>
      <c r="ED8" s="361"/>
      <c r="EE8" s="361"/>
      <c r="EF8" s="361"/>
      <c r="EG8" s="361"/>
      <c r="EH8" s="361"/>
      <c r="EI8" s="361"/>
      <c r="EJ8" s="361"/>
      <c r="EK8" s="361"/>
      <c r="EL8" s="361"/>
      <c r="EM8" s="361"/>
      <c r="EN8" s="361"/>
      <c r="EO8" s="361"/>
      <c r="EP8" s="361"/>
      <c r="EQ8" s="361"/>
      <c r="ER8" s="361"/>
      <c r="ES8" s="361"/>
      <c r="ET8" s="361"/>
      <c r="EU8" s="361"/>
      <c r="EV8" s="361"/>
      <c r="EW8" s="361"/>
      <c r="EX8" s="361"/>
      <c r="EY8" s="361"/>
      <c r="EZ8" s="361"/>
      <c r="FA8" s="361"/>
      <c r="FB8" s="361"/>
      <c r="FC8" s="361"/>
      <c r="FD8" s="361"/>
      <c r="FE8" s="361"/>
      <c r="FF8" s="361"/>
      <c r="FG8" s="361"/>
      <c r="FH8" s="361"/>
      <c r="FI8" s="361"/>
      <c r="FJ8" s="361"/>
      <c r="FK8" s="361"/>
      <c r="FL8" s="361"/>
      <c r="FM8" s="361"/>
      <c r="FN8" s="361"/>
      <c r="FO8" s="361"/>
      <c r="FP8" s="361"/>
      <c r="FQ8" s="361"/>
      <c r="FR8" s="361"/>
      <c r="FS8" s="361"/>
      <c r="FT8" s="361"/>
      <c r="FU8" s="361"/>
      <c r="FV8" s="361"/>
      <c r="FW8" s="361"/>
      <c r="FX8" s="361"/>
      <c r="FY8" s="361"/>
      <c r="FZ8" s="361"/>
      <c r="GA8" s="361"/>
      <c r="GB8" s="361"/>
      <c r="GC8" s="361"/>
      <c r="GD8" s="361"/>
      <c r="GE8" s="361"/>
      <c r="GF8" s="361"/>
      <c r="GG8" s="361"/>
      <c r="GH8" s="361"/>
      <c r="GI8" s="361"/>
      <c r="GJ8" s="361"/>
      <c r="GK8" s="361"/>
      <c r="GL8" s="361"/>
      <c r="GM8" s="361"/>
      <c r="GN8" s="361"/>
      <c r="GO8" s="361"/>
      <c r="GP8" s="361"/>
      <c r="GQ8" s="361"/>
      <c r="GR8" s="361"/>
      <c r="GS8" s="361"/>
      <c r="GT8" s="361"/>
      <c r="GU8" s="361"/>
      <c r="GV8" s="361"/>
      <c r="GW8" s="361"/>
      <c r="GX8" s="361"/>
      <c r="GY8" s="361"/>
      <c r="GZ8" s="361"/>
      <c r="HA8" s="361"/>
      <c r="HB8" s="361"/>
      <c r="HC8" s="361"/>
      <c r="HD8" s="361"/>
      <c r="HE8" s="361"/>
      <c r="HF8" s="361"/>
      <c r="HG8" s="361"/>
      <c r="HH8" s="361"/>
      <c r="HI8" s="361"/>
      <c r="HJ8" s="361"/>
      <c r="HK8" s="361"/>
      <c r="HL8" s="361"/>
      <c r="HM8" s="361"/>
      <c r="HN8" s="361"/>
      <c r="HO8" s="361"/>
      <c r="HP8" s="361"/>
    </row>
    <row r="9" spans="1:224" x14ac:dyDescent="0.2">
      <c r="B9" s="25"/>
      <c r="C9" s="372" t="s">
        <v>386</v>
      </c>
      <c r="D9" s="373"/>
      <c r="E9" s="374">
        <v>810</v>
      </c>
      <c r="F9" s="375">
        <v>316855</v>
      </c>
      <c r="G9" s="375">
        <v>277044640</v>
      </c>
      <c r="H9" s="375">
        <v>77845092</v>
      </c>
      <c r="I9" s="376">
        <v>13306587</v>
      </c>
      <c r="J9" s="377">
        <v>7160057</v>
      </c>
      <c r="K9" s="376">
        <v>12954804</v>
      </c>
      <c r="L9" s="377">
        <v>13702314</v>
      </c>
      <c r="M9" s="376">
        <v>1886832</v>
      </c>
      <c r="N9" s="346"/>
      <c r="O9" s="70"/>
      <c r="P9" s="70"/>
      <c r="Q9" s="70"/>
      <c r="R9" s="70"/>
    </row>
    <row r="10" spans="1:224" x14ac:dyDescent="0.2">
      <c r="B10" s="378"/>
      <c r="C10" s="372" t="s">
        <v>387</v>
      </c>
      <c r="D10" s="373"/>
      <c r="E10" s="374">
        <v>805</v>
      </c>
      <c r="F10" s="375">
        <v>314557</v>
      </c>
      <c r="G10" s="375">
        <v>260397079</v>
      </c>
      <c r="H10" s="375">
        <v>75731580</v>
      </c>
      <c r="I10" s="375">
        <v>13898592</v>
      </c>
      <c r="J10" s="375">
        <v>5792885</v>
      </c>
      <c r="K10" s="375">
        <v>12310216</v>
      </c>
      <c r="L10" s="375">
        <v>14021757</v>
      </c>
      <c r="M10" s="379">
        <v>1722885</v>
      </c>
      <c r="N10" s="346"/>
      <c r="O10" s="380"/>
      <c r="P10" s="380"/>
      <c r="Q10" s="70"/>
      <c r="R10" s="70"/>
    </row>
    <row r="11" spans="1:224" x14ac:dyDescent="0.2">
      <c r="B11" s="25"/>
      <c r="C11" s="381" t="s">
        <v>314</v>
      </c>
      <c r="D11" s="382"/>
      <c r="E11" s="72"/>
      <c r="F11" s="383"/>
      <c r="G11" s="383">
        <v>169569782</v>
      </c>
      <c r="H11" s="384" t="s">
        <v>388</v>
      </c>
      <c r="I11" s="384" t="s">
        <v>388</v>
      </c>
      <c r="J11" s="384" t="s">
        <v>388</v>
      </c>
      <c r="K11" s="384" t="s">
        <v>388</v>
      </c>
      <c r="L11" s="384" t="s">
        <v>388</v>
      </c>
      <c r="M11" s="385" t="s">
        <v>388</v>
      </c>
      <c r="N11" s="346"/>
      <c r="O11" s="70"/>
      <c r="P11" s="188"/>
      <c r="Q11" s="346"/>
      <c r="R11" s="70"/>
    </row>
    <row r="12" spans="1:224" ht="6" customHeight="1" x14ac:dyDescent="0.2">
      <c r="B12" s="25"/>
      <c r="C12" s="30"/>
      <c r="D12" s="382"/>
      <c r="E12" s="72"/>
      <c r="F12" s="383"/>
      <c r="G12" s="383"/>
      <c r="H12" s="383"/>
      <c r="I12" s="386"/>
      <c r="J12" s="387"/>
      <c r="K12" s="386"/>
      <c r="L12" s="387"/>
      <c r="M12" s="386"/>
      <c r="N12" s="346"/>
      <c r="O12" s="380"/>
      <c r="P12" s="70"/>
      <c r="Q12" s="70"/>
      <c r="R12" s="70"/>
    </row>
    <row r="13" spans="1:224" x14ac:dyDescent="0.2">
      <c r="B13" s="25"/>
      <c r="C13" s="372" t="s">
        <v>389</v>
      </c>
      <c r="D13" s="382"/>
      <c r="E13" s="72">
        <v>805</v>
      </c>
      <c r="F13" s="383">
        <v>314557</v>
      </c>
      <c r="G13" s="383">
        <v>90827297</v>
      </c>
      <c r="H13" s="383">
        <v>75731580</v>
      </c>
      <c r="I13" s="383">
        <v>13898592</v>
      </c>
      <c r="J13" s="383">
        <v>5792885</v>
      </c>
      <c r="K13" s="383">
        <v>12310216</v>
      </c>
      <c r="L13" s="383">
        <v>14021757</v>
      </c>
      <c r="M13" s="388">
        <v>1722885</v>
      </c>
      <c r="N13" s="346"/>
      <c r="O13" s="70"/>
      <c r="P13" s="70"/>
      <c r="Q13" s="70"/>
      <c r="R13" s="70"/>
    </row>
    <row r="14" spans="1:224" ht="6" customHeight="1" x14ac:dyDescent="0.2">
      <c r="B14" s="25"/>
      <c r="C14" s="389"/>
      <c r="D14" s="382"/>
      <c r="E14" s="390"/>
      <c r="F14" s="51"/>
      <c r="G14" s="50"/>
      <c r="H14" s="50"/>
      <c r="I14" s="391"/>
      <c r="J14" s="392"/>
      <c r="K14" s="391"/>
      <c r="L14" s="392"/>
      <c r="M14" s="391"/>
      <c r="P14" s="70"/>
      <c r="Q14" s="70"/>
      <c r="R14" s="70"/>
    </row>
    <row r="15" spans="1:224" x14ac:dyDescent="0.2">
      <c r="B15" s="25"/>
      <c r="C15" s="389" t="s">
        <v>315</v>
      </c>
      <c r="D15" s="382"/>
      <c r="E15" s="390">
        <v>113</v>
      </c>
      <c r="F15" s="51">
        <v>49318</v>
      </c>
      <c r="G15" s="50">
        <v>14799327</v>
      </c>
      <c r="H15" s="50">
        <v>11438734</v>
      </c>
      <c r="I15" s="391">
        <v>2723221</v>
      </c>
      <c r="J15" s="392">
        <v>514894</v>
      </c>
      <c r="K15" s="391">
        <v>1654504</v>
      </c>
      <c r="L15" s="392">
        <v>1826980</v>
      </c>
      <c r="M15" s="391">
        <v>224360</v>
      </c>
      <c r="P15" s="70"/>
      <c r="Q15" s="70"/>
      <c r="R15" s="70"/>
    </row>
    <row r="16" spans="1:224" ht="6" customHeight="1" x14ac:dyDescent="0.2">
      <c r="B16" s="25"/>
      <c r="C16" s="389"/>
      <c r="D16" s="382"/>
      <c r="E16" s="390"/>
      <c r="F16" s="51"/>
      <c r="G16" s="50"/>
      <c r="H16" s="50"/>
      <c r="I16" s="391"/>
      <c r="J16" s="392"/>
      <c r="K16" s="391"/>
      <c r="L16" s="392"/>
      <c r="M16" s="391"/>
      <c r="P16" s="70"/>
      <c r="Q16" s="70"/>
      <c r="R16" s="70"/>
    </row>
    <row r="17" spans="2:18" x14ac:dyDescent="0.2">
      <c r="B17" s="25"/>
      <c r="C17" s="389" t="s">
        <v>316</v>
      </c>
      <c r="D17" s="382"/>
      <c r="E17" s="390">
        <v>38</v>
      </c>
      <c r="F17" s="51">
        <v>22012</v>
      </c>
      <c r="G17" s="50">
        <v>5383999</v>
      </c>
      <c r="H17" s="50">
        <v>4977732</v>
      </c>
      <c r="I17" s="391">
        <v>1278169</v>
      </c>
      <c r="J17" s="392">
        <v>206333</v>
      </c>
      <c r="K17" s="391">
        <v>766673</v>
      </c>
      <c r="L17" s="392">
        <v>1280853</v>
      </c>
      <c r="M17" s="391">
        <v>364941</v>
      </c>
      <c r="P17" s="70"/>
      <c r="Q17" s="70"/>
      <c r="R17" s="70"/>
    </row>
    <row r="18" spans="2:18" x14ac:dyDescent="0.2">
      <c r="B18" s="25"/>
      <c r="C18" s="389" t="s">
        <v>317</v>
      </c>
      <c r="D18" s="382"/>
      <c r="E18" s="390">
        <v>54</v>
      </c>
      <c r="F18" s="51">
        <v>33384</v>
      </c>
      <c r="G18" s="50">
        <v>7966967</v>
      </c>
      <c r="H18" s="50">
        <v>6225304</v>
      </c>
      <c r="I18" s="391">
        <v>998566</v>
      </c>
      <c r="J18" s="392">
        <v>773769</v>
      </c>
      <c r="K18" s="391">
        <v>1470403</v>
      </c>
      <c r="L18" s="392">
        <v>1095438</v>
      </c>
      <c r="M18" s="391">
        <v>90550</v>
      </c>
      <c r="P18" s="70"/>
      <c r="Q18" s="70"/>
      <c r="R18" s="70"/>
    </row>
    <row r="19" spans="2:18" x14ac:dyDescent="0.2">
      <c r="B19" s="25"/>
      <c r="C19" s="393" t="s">
        <v>390</v>
      </c>
      <c r="D19" s="382"/>
      <c r="E19" s="390">
        <v>16</v>
      </c>
      <c r="F19" s="51">
        <v>8807</v>
      </c>
      <c r="G19" s="50">
        <v>1782144</v>
      </c>
      <c r="H19" s="50">
        <v>1495949</v>
      </c>
      <c r="I19" s="391">
        <v>307872</v>
      </c>
      <c r="J19" s="392">
        <v>175770</v>
      </c>
      <c r="K19" s="391">
        <v>250436</v>
      </c>
      <c r="L19" s="392">
        <v>278678</v>
      </c>
      <c r="M19" s="391">
        <v>14716</v>
      </c>
      <c r="P19" s="70"/>
      <c r="Q19" s="70"/>
      <c r="R19" s="70"/>
    </row>
    <row r="20" spans="2:18" x14ac:dyDescent="0.2">
      <c r="B20" s="25"/>
      <c r="C20" s="389" t="s">
        <v>319</v>
      </c>
      <c r="D20" s="382"/>
      <c r="E20" s="390">
        <v>22</v>
      </c>
      <c r="F20" s="51">
        <v>11138</v>
      </c>
      <c r="G20" s="50">
        <v>2023636</v>
      </c>
      <c r="H20" s="50">
        <v>1969927</v>
      </c>
      <c r="I20" s="391">
        <v>174479</v>
      </c>
      <c r="J20" s="392">
        <v>111264</v>
      </c>
      <c r="K20" s="391">
        <v>275895</v>
      </c>
      <c r="L20" s="392">
        <v>441252</v>
      </c>
      <c r="M20" s="391">
        <v>12631</v>
      </c>
      <c r="P20" s="70"/>
      <c r="Q20" s="70"/>
      <c r="R20" s="70"/>
    </row>
    <row r="21" spans="2:18" x14ac:dyDescent="0.2">
      <c r="B21" s="25"/>
      <c r="C21" s="389" t="s">
        <v>320</v>
      </c>
      <c r="D21" s="382"/>
      <c r="E21" s="390">
        <v>17</v>
      </c>
      <c r="F21" s="51">
        <v>9640</v>
      </c>
      <c r="G21" s="50">
        <v>3141850</v>
      </c>
      <c r="H21" s="50">
        <v>3067074</v>
      </c>
      <c r="I21" s="391">
        <v>602468</v>
      </c>
      <c r="J21" s="392">
        <v>321714</v>
      </c>
      <c r="K21" s="391">
        <v>515610</v>
      </c>
      <c r="L21" s="392">
        <v>498934</v>
      </c>
      <c r="M21" s="391">
        <v>147048</v>
      </c>
      <c r="P21" s="70"/>
      <c r="Q21" s="70"/>
      <c r="R21" s="70"/>
    </row>
    <row r="22" spans="2:18" x14ac:dyDescent="0.2">
      <c r="B22" s="25"/>
      <c r="C22" s="389" t="s">
        <v>321</v>
      </c>
      <c r="D22" s="382"/>
      <c r="E22" s="390">
        <v>45</v>
      </c>
      <c r="F22" s="51">
        <v>23167</v>
      </c>
      <c r="G22" s="50">
        <v>7329672</v>
      </c>
      <c r="H22" s="50">
        <v>5176400</v>
      </c>
      <c r="I22" s="391">
        <v>1805791</v>
      </c>
      <c r="J22" s="392">
        <v>461527</v>
      </c>
      <c r="K22" s="391">
        <v>1005824</v>
      </c>
      <c r="L22" s="392">
        <v>747327</v>
      </c>
      <c r="M22" s="391">
        <v>74779</v>
      </c>
      <c r="P22" s="70"/>
      <c r="Q22" s="70"/>
      <c r="R22" s="70"/>
    </row>
    <row r="23" spans="2:18" x14ac:dyDescent="0.2">
      <c r="B23" s="25"/>
      <c r="C23" s="393" t="s">
        <v>322</v>
      </c>
      <c r="D23" s="382"/>
      <c r="E23" s="390">
        <v>20</v>
      </c>
      <c r="F23" s="51">
        <v>8341</v>
      </c>
      <c r="G23" s="50">
        <v>1624550</v>
      </c>
      <c r="H23" s="50">
        <v>1567413</v>
      </c>
      <c r="I23" s="391">
        <v>324688</v>
      </c>
      <c r="J23" s="392">
        <v>127060</v>
      </c>
      <c r="K23" s="391">
        <v>265640</v>
      </c>
      <c r="L23" s="392">
        <v>459906</v>
      </c>
      <c r="M23" s="391">
        <v>70241</v>
      </c>
      <c r="P23" s="70"/>
      <c r="Q23" s="70"/>
      <c r="R23" s="70"/>
    </row>
    <row r="24" spans="2:18" x14ac:dyDescent="0.2">
      <c r="B24" s="25"/>
      <c r="C24" s="389" t="s">
        <v>323</v>
      </c>
      <c r="D24" s="382"/>
      <c r="E24" s="390">
        <v>42</v>
      </c>
      <c r="F24" s="51">
        <v>21714</v>
      </c>
      <c r="G24" s="50">
        <v>5159283</v>
      </c>
      <c r="H24" s="50">
        <v>4707841</v>
      </c>
      <c r="I24" s="391">
        <v>749324</v>
      </c>
      <c r="J24" s="392">
        <v>695855</v>
      </c>
      <c r="K24" s="391">
        <v>1030079</v>
      </c>
      <c r="L24" s="392">
        <v>970129</v>
      </c>
      <c r="M24" s="391">
        <v>164955</v>
      </c>
      <c r="P24" s="70"/>
      <c r="Q24" s="70"/>
      <c r="R24" s="70"/>
    </row>
    <row r="25" spans="2:18" x14ac:dyDescent="0.2">
      <c r="B25" s="25"/>
      <c r="C25" s="389" t="s">
        <v>324</v>
      </c>
      <c r="D25" s="382"/>
      <c r="E25" s="390">
        <v>16</v>
      </c>
      <c r="F25" s="51">
        <v>9898</v>
      </c>
      <c r="G25" s="50">
        <v>4369085</v>
      </c>
      <c r="H25" s="50">
        <v>1874774</v>
      </c>
      <c r="I25" s="391">
        <v>461617</v>
      </c>
      <c r="J25" s="392">
        <v>74950</v>
      </c>
      <c r="K25" s="391">
        <v>296998</v>
      </c>
      <c r="L25" s="392">
        <v>135606</v>
      </c>
      <c r="M25" s="391">
        <v>65697</v>
      </c>
      <c r="P25" s="70"/>
      <c r="Q25" s="70"/>
      <c r="R25" s="70"/>
    </row>
    <row r="26" spans="2:18" x14ac:dyDescent="0.2">
      <c r="B26" s="25"/>
      <c r="C26" s="389" t="s">
        <v>325</v>
      </c>
      <c r="D26" s="382"/>
      <c r="E26" s="390">
        <v>13</v>
      </c>
      <c r="F26" s="51">
        <v>6717</v>
      </c>
      <c r="G26" s="50">
        <v>1420047</v>
      </c>
      <c r="H26" s="50">
        <v>1370368</v>
      </c>
      <c r="I26" s="391">
        <v>189188</v>
      </c>
      <c r="J26" s="392">
        <v>114130</v>
      </c>
      <c r="K26" s="391">
        <v>301973</v>
      </c>
      <c r="L26" s="392">
        <v>322359</v>
      </c>
      <c r="M26" s="391">
        <v>114665</v>
      </c>
      <c r="P26" s="70"/>
      <c r="Q26" s="70"/>
      <c r="R26" s="70"/>
    </row>
    <row r="27" spans="2:18" x14ac:dyDescent="0.2">
      <c r="B27" s="25"/>
      <c r="C27" s="389" t="s">
        <v>326</v>
      </c>
      <c r="D27" s="382"/>
      <c r="E27" s="390">
        <v>9</v>
      </c>
      <c r="F27" s="51">
        <v>5641</v>
      </c>
      <c r="G27" s="50">
        <v>1617181</v>
      </c>
      <c r="H27" s="50">
        <v>1276261</v>
      </c>
      <c r="I27" s="391">
        <v>140855</v>
      </c>
      <c r="J27" s="392">
        <v>115759</v>
      </c>
      <c r="K27" s="391">
        <v>169901</v>
      </c>
      <c r="L27" s="392">
        <v>333077</v>
      </c>
      <c r="M27" s="391">
        <v>50152</v>
      </c>
      <c r="Q27" s="70"/>
    </row>
    <row r="28" spans="2:18" x14ac:dyDescent="0.2">
      <c r="B28" s="25"/>
      <c r="C28" s="389" t="s">
        <v>327</v>
      </c>
      <c r="D28" s="382"/>
      <c r="E28" s="390">
        <v>13</v>
      </c>
      <c r="F28" s="51">
        <v>2415</v>
      </c>
      <c r="G28" s="50">
        <v>702660</v>
      </c>
      <c r="H28" s="50">
        <v>699871</v>
      </c>
      <c r="I28" s="391">
        <v>136685</v>
      </c>
      <c r="J28" s="392">
        <v>28698</v>
      </c>
      <c r="K28" s="391">
        <v>70649</v>
      </c>
      <c r="L28" s="392">
        <v>223135</v>
      </c>
      <c r="M28" s="391">
        <v>3493</v>
      </c>
      <c r="Q28" s="70"/>
    </row>
    <row r="29" spans="2:18" x14ac:dyDescent="0.2">
      <c r="B29" s="25"/>
      <c r="C29" s="389" t="s">
        <v>328</v>
      </c>
      <c r="D29" s="382"/>
      <c r="E29" s="390">
        <v>25</v>
      </c>
      <c r="F29" s="51">
        <v>7420</v>
      </c>
      <c r="G29" s="50">
        <v>3023352</v>
      </c>
      <c r="H29" s="50">
        <v>2391313</v>
      </c>
      <c r="I29" s="391">
        <v>504767</v>
      </c>
      <c r="J29" s="392">
        <v>214658</v>
      </c>
      <c r="K29" s="391">
        <v>421108</v>
      </c>
      <c r="L29" s="392">
        <v>453622</v>
      </c>
      <c r="M29" s="391">
        <v>12136</v>
      </c>
      <c r="Q29" s="70"/>
    </row>
    <row r="30" spans="2:18" x14ac:dyDescent="0.2">
      <c r="B30" s="25"/>
      <c r="C30" s="389" t="s">
        <v>329</v>
      </c>
      <c r="D30" s="382"/>
      <c r="E30" s="390">
        <v>23</v>
      </c>
      <c r="F30" s="51">
        <v>8652</v>
      </c>
      <c r="G30" s="50">
        <v>1882907</v>
      </c>
      <c r="H30" s="50">
        <v>1831560</v>
      </c>
      <c r="I30" s="391">
        <v>164012</v>
      </c>
      <c r="J30" s="392">
        <v>241860</v>
      </c>
      <c r="K30" s="391">
        <v>310787</v>
      </c>
      <c r="L30" s="392">
        <v>608849</v>
      </c>
      <c r="M30" s="391">
        <v>13140</v>
      </c>
      <c r="Q30" s="70"/>
    </row>
    <row r="31" spans="2:18" x14ac:dyDescent="0.2">
      <c r="B31" s="25"/>
      <c r="C31" s="393" t="s">
        <v>330</v>
      </c>
      <c r="D31" s="382"/>
      <c r="E31" s="390">
        <v>15</v>
      </c>
      <c r="F31" s="51">
        <v>3315</v>
      </c>
      <c r="G31" s="50">
        <v>1091579</v>
      </c>
      <c r="H31" s="50">
        <v>995313</v>
      </c>
      <c r="I31" s="391">
        <v>70621</v>
      </c>
      <c r="J31" s="392">
        <v>30723</v>
      </c>
      <c r="K31" s="391">
        <v>279456</v>
      </c>
      <c r="L31" s="392">
        <v>12322</v>
      </c>
      <c r="M31" s="391">
        <v>67657</v>
      </c>
      <c r="Q31" s="70"/>
    </row>
    <row r="32" spans="2:18" x14ac:dyDescent="0.2">
      <c r="B32" s="25"/>
      <c r="C32" s="389" t="s">
        <v>331</v>
      </c>
      <c r="D32" s="382"/>
      <c r="E32" s="390">
        <v>12</v>
      </c>
      <c r="F32" s="51">
        <v>5002</v>
      </c>
      <c r="G32" s="50">
        <v>996565</v>
      </c>
      <c r="H32" s="50">
        <v>994063</v>
      </c>
      <c r="I32" s="391">
        <v>149059</v>
      </c>
      <c r="J32" s="392">
        <v>97908</v>
      </c>
      <c r="K32" s="391">
        <v>241205</v>
      </c>
      <c r="L32" s="392">
        <v>208670</v>
      </c>
      <c r="M32" s="391">
        <v>39780</v>
      </c>
      <c r="Q32" s="70"/>
    </row>
    <row r="33" spans="2:17" x14ac:dyDescent="0.2">
      <c r="B33" s="25"/>
      <c r="C33" s="389" t="s">
        <v>332</v>
      </c>
      <c r="D33" s="382"/>
      <c r="E33" s="390">
        <v>9</v>
      </c>
      <c r="F33" s="51">
        <v>3236</v>
      </c>
      <c r="G33" s="50">
        <v>596232</v>
      </c>
      <c r="H33" s="50">
        <v>515045</v>
      </c>
      <c r="I33" s="391">
        <v>100392</v>
      </c>
      <c r="J33" s="392">
        <v>73404</v>
      </c>
      <c r="K33" s="391">
        <v>85980</v>
      </c>
      <c r="L33" s="392">
        <v>144162</v>
      </c>
      <c r="M33" s="391">
        <v>4200</v>
      </c>
      <c r="Q33" s="70"/>
    </row>
    <row r="34" spans="2:17" x14ac:dyDescent="0.2">
      <c r="B34" s="25"/>
      <c r="C34" s="389" t="s">
        <v>333</v>
      </c>
      <c r="D34" s="382"/>
      <c r="E34" s="390">
        <v>21</v>
      </c>
      <c r="F34" s="51">
        <v>5897</v>
      </c>
      <c r="G34" s="50">
        <v>5782903</v>
      </c>
      <c r="H34" s="50">
        <v>5781608</v>
      </c>
      <c r="I34" s="391">
        <v>224320</v>
      </c>
      <c r="J34" s="392">
        <v>73283</v>
      </c>
      <c r="K34" s="391">
        <v>218760</v>
      </c>
      <c r="L34" s="392">
        <v>328366</v>
      </c>
      <c r="M34" s="391">
        <v>13112</v>
      </c>
      <c r="Q34" s="70"/>
    </row>
    <row r="35" spans="2:17" x14ac:dyDescent="0.2">
      <c r="B35" s="25"/>
      <c r="C35" s="389" t="s">
        <v>334</v>
      </c>
      <c r="D35" s="382"/>
      <c r="E35" s="390">
        <v>9</v>
      </c>
      <c r="F35" s="51">
        <v>4310</v>
      </c>
      <c r="G35" s="50">
        <v>1128656</v>
      </c>
      <c r="H35" s="50">
        <v>1126953</v>
      </c>
      <c r="I35" s="391">
        <v>114476</v>
      </c>
      <c r="J35" s="392">
        <v>64313</v>
      </c>
      <c r="K35" s="391">
        <v>173560</v>
      </c>
      <c r="L35" s="392">
        <v>191488</v>
      </c>
      <c r="M35" s="391">
        <v>3661</v>
      </c>
      <c r="Q35" s="70"/>
    </row>
    <row r="36" spans="2:17" x14ac:dyDescent="0.2">
      <c r="B36" s="25"/>
      <c r="C36" s="389" t="s">
        <v>335</v>
      </c>
      <c r="D36" s="382"/>
      <c r="E36" s="390">
        <v>8</v>
      </c>
      <c r="F36" s="51">
        <v>2305</v>
      </c>
      <c r="G36" s="50">
        <v>507400</v>
      </c>
      <c r="H36" s="50">
        <v>437023</v>
      </c>
      <c r="I36" s="391">
        <v>44101</v>
      </c>
      <c r="J36" s="392">
        <v>38317</v>
      </c>
      <c r="K36" s="391">
        <v>83480</v>
      </c>
      <c r="L36" s="392">
        <v>110216</v>
      </c>
      <c r="M36" s="391">
        <v>8361</v>
      </c>
      <c r="Q36" s="70"/>
    </row>
    <row r="37" spans="2:17" x14ac:dyDescent="0.2">
      <c r="B37" s="25"/>
      <c r="C37" s="389" t="s">
        <v>336</v>
      </c>
      <c r="D37" s="382"/>
      <c r="E37" s="390">
        <v>10</v>
      </c>
      <c r="F37" s="51">
        <v>1711</v>
      </c>
      <c r="G37" s="50">
        <v>1008725</v>
      </c>
      <c r="H37" s="50">
        <v>691859</v>
      </c>
      <c r="I37" s="391">
        <v>125394</v>
      </c>
      <c r="J37" s="392">
        <v>30514</v>
      </c>
      <c r="K37" s="391">
        <v>58687</v>
      </c>
      <c r="L37" s="392">
        <v>82848</v>
      </c>
      <c r="M37" s="391">
        <v>3462</v>
      </c>
      <c r="Q37" s="70"/>
    </row>
    <row r="38" spans="2:17" x14ac:dyDescent="0.2">
      <c r="B38" s="25"/>
      <c r="C38" s="389" t="s">
        <v>337</v>
      </c>
      <c r="D38" s="382"/>
      <c r="E38" s="390">
        <v>22</v>
      </c>
      <c r="F38" s="51">
        <v>3321</v>
      </c>
      <c r="G38" s="50">
        <v>1468648</v>
      </c>
      <c r="H38" s="50">
        <v>1009785</v>
      </c>
      <c r="I38" s="391">
        <v>242174</v>
      </c>
      <c r="J38" s="392">
        <v>127107</v>
      </c>
      <c r="K38" s="391">
        <v>142030</v>
      </c>
      <c r="L38" s="392">
        <v>226028</v>
      </c>
      <c r="M38" s="391">
        <v>5606</v>
      </c>
      <c r="Q38" s="70"/>
    </row>
    <row r="39" spans="2:17" x14ac:dyDescent="0.2">
      <c r="B39" s="25"/>
      <c r="C39" s="389" t="s">
        <v>338</v>
      </c>
      <c r="D39" s="382"/>
      <c r="E39" s="390">
        <v>2</v>
      </c>
      <c r="F39" s="51">
        <v>1073</v>
      </c>
      <c r="G39" s="50">
        <v>205242</v>
      </c>
      <c r="H39" s="50">
        <v>204730</v>
      </c>
      <c r="I39" s="391">
        <v>33845</v>
      </c>
      <c r="J39" s="392">
        <v>14452</v>
      </c>
      <c r="K39" s="391">
        <v>33608</v>
      </c>
      <c r="L39" s="392">
        <v>59896</v>
      </c>
      <c r="M39" s="391">
        <v>11002</v>
      </c>
      <c r="Q39" s="70"/>
    </row>
    <row r="40" spans="2:17" x14ac:dyDescent="0.2">
      <c r="B40" s="25"/>
      <c r="C40" s="389" t="s">
        <v>339</v>
      </c>
      <c r="D40" s="382"/>
      <c r="E40" s="390">
        <v>4</v>
      </c>
      <c r="F40" s="51">
        <v>737</v>
      </c>
      <c r="G40" s="50">
        <v>474537</v>
      </c>
      <c r="H40" s="50">
        <v>226183</v>
      </c>
      <c r="I40" s="391">
        <v>31636</v>
      </c>
      <c r="J40" s="392">
        <v>18145</v>
      </c>
      <c r="K40" s="391">
        <v>24721</v>
      </c>
      <c r="L40" s="392">
        <v>83369</v>
      </c>
      <c r="M40" s="391">
        <v>1979</v>
      </c>
      <c r="Q40" s="70"/>
    </row>
    <row r="41" spans="2:17" x14ac:dyDescent="0.2">
      <c r="B41" s="25"/>
      <c r="C41" s="393" t="s">
        <v>340</v>
      </c>
      <c r="D41" s="382"/>
      <c r="E41" s="390">
        <v>2</v>
      </c>
      <c r="F41" s="51">
        <v>244</v>
      </c>
      <c r="G41" s="50">
        <v>162061</v>
      </c>
      <c r="H41" s="50">
        <v>162028</v>
      </c>
      <c r="I41" s="391">
        <v>27071</v>
      </c>
      <c r="J41" s="392">
        <v>8298</v>
      </c>
      <c r="K41" s="391">
        <v>42625</v>
      </c>
      <c r="L41" s="392">
        <v>13831</v>
      </c>
      <c r="M41" s="391">
        <v>473</v>
      </c>
      <c r="Q41" s="70"/>
    </row>
    <row r="42" spans="2:17" x14ac:dyDescent="0.2">
      <c r="B42" s="25"/>
      <c r="C42" s="389" t="s">
        <v>341</v>
      </c>
      <c r="D42" s="382"/>
      <c r="E42" s="390">
        <v>5</v>
      </c>
      <c r="F42" s="51">
        <v>644</v>
      </c>
      <c r="G42" s="50">
        <v>160445</v>
      </c>
      <c r="H42" s="50">
        <v>160393</v>
      </c>
      <c r="I42" s="391">
        <v>51602</v>
      </c>
      <c r="J42" s="392">
        <v>16845</v>
      </c>
      <c r="K42" s="391">
        <v>35309</v>
      </c>
      <c r="L42" s="392">
        <v>26068</v>
      </c>
      <c r="M42" s="391">
        <v>1706</v>
      </c>
      <c r="Q42" s="70"/>
    </row>
    <row r="43" spans="2:17" x14ac:dyDescent="0.2">
      <c r="B43" s="25"/>
      <c r="C43" s="389" t="s">
        <v>342</v>
      </c>
      <c r="D43" s="382"/>
      <c r="E43" s="390">
        <v>4</v>
      </c>
      <c r="F43" s="51">
        <v>568</v>
      </c>
      <c r="G43" s="50">
        <v>235146</v>
      </c>
      <c r="H43" s="50">
        <v>235000</v>
      </c>
      <c r="I43" s="391">
        <v>47171</v>
      </c>
      <c r="J43" s="392">
        <v>14038</v>
      </c>
      <c r="K43" s="391">
        <v>43728</v>
      </c>
      <c r="L43" s="392">
        <v>75439</v>
      </c>
      <c r="M43" s="391">
        <v>3129</v>
      </c>
      <c r="Q43" s="70"/>
    </row>
    <row r="44" spans="2:17" x14ac:dyDescent="0.2">
      <c r="B44" s="25"/>
      <c r="C44" s="389" t="s">
        <v>343</v>
      </c>
      <c r="D44" s="382"/>
      <c r="E44" s="390">
        <v>14</v>
      </c>
      <c r="F44" s="51">
        <v>4100</v>
      </c>
      <c r="G44" s="50">
        <v>1114305</v>
      </c>
      <c r="H44" s="50">
        <v>1098468</v>
      </c>
      <c r="I44" s="391">
        <v>72739</v>
      </c>
      <c r="J44" s="392">
        <v>82644</v>
      </c>
      <c r="K44" s="391">
        <v>141984</v>
      </c>
      <c r="L44" s="392">
        <v>375657</v>
      </c>
      <c r="M44" s="391">
        <v>11558</v>
      </c>
      <c r="Q44" s="70"/>
    </row>
    <row r="45" spans="2:17" x14ac:dyDescent="0.2">
      <c r="B45" s="25"/>
      <c r="C45" s="389" t="s">
        <v>344</v>
      </c>
      <c r="D45" s="382"/>
      <c r="E45" s="390">
        <v>9</v>
      </c>
      <c r="F45" s="51">
        <v>2728</v>
      </c>
      <c r="G45" s="50">
        <v>642646</v>
      </c>
      <c r="H45" s="50">
        <v>641918</v>
      </c>
      <c r="I45" s="391">
        <v>98368</v>
      </c>
      <c r="J45" s="392">
        <v>43425</v>
      </c>
      <c r="K45" s="391">
        <v>112871</v>
      </c>
      <c r="L45" s="392">
        <v>161355</v>
      </c>
      <c r="M45" s="391">
        <v>7628</v>
      </c>
      <c r="Q45" s="70"/>
    </row>
    <row r="46" spans="2:17" x14ac:dyDescent="0.2">
      <c r="B46" s="25"/>
      <c r="C46" s="389" t="s">
        <v>345</v>
      </c>
      <c r="D46" s="382"/>
      <c r="E46" s="390">
        <v>6</v>
      </c>
      <c r="F46" s="51">
        <v>612</v>
      </c>
      <c r="G46" s="50">
        <v>431813</v>
      </c>
      <c r="H46" s="50">
        <v>310403</v>
      </c>
      <c r="I46" s="391">
        <v>63251</v>
      </c>
      <c r="J46" s="392">
        <v>18146</v>
      </c>
      <c r="K46" s="391">
        <v>43285</v>
      </c>
      <c r="L46" s="392">
        <v>80150</v>
      </c>
      <c r="M46" s="391">
        <v>1586</v>
      </c>
      <c r="Q46" s="70"/>
    </row>
    <row r="47" spans="2:17" x14ac:dyDescent="0.2">
      <c r="B47" s="25"/>
      <c r="C47" s="389" t="s">
        <v>346</v>
      </c>
      <c r="D47" s="382"/>
      <c r="E47" s="390">
        <v>13</v>
      </c>
      <c r="F47" s="51">
        <v>2184</v>
      </c>
      <c r="G47" s="50">
        <v>876007</v>
      </c>
      <c r="H47" s="50">
        <v>875171</v>
      </c>
      <c r="I47" s="391">
        <v>71090</v>
      </c>
      <c r="J47" s="392">
        <v>98478</v>
      </c>
      <c r="K47" s="391">
        <v>189190</v>
      </c>
      <c r="L47" s="392">
        <v>14962</v>
      </c>
      <c r="M47" s="391">
        <v>3429</v>
      </c>
      <c r="Q47" s="70"/>
    </row>
    <row r="48" spans="2:17" x14ac:dyDescent="0.2">
      <c r="B48" s="25"/>
      <c r="C48" s="389" t="s">
        <v>347</v>
      </c>
      <c r="D48" s="382"/>
      <c r="E48" s="390">
        <v>11</v>
      </c>
      <c r="F48" s="51">
        <v>1511</v>
      </c>
      <c r="G48" s="50">
        <v>551216</v>
      </c>
      <c r="H48" s="50">
        <v>390126</v>
      </c>
      <c r="I48" s="391">
        <v>62419</v>
      </c>
      <c r="J48" s="392">
        <v>47797</v>
      </c>
      <c r="K48" s="391">
        <v>55319</v>
      </c>
      <c r="L48" s="392">
        <v>91462</v>
      </c>
      <c r="M48" s="391">
        <v>2911</v>
      </c>
      <c r="Q48" s="70"/>
    </row>
    <row r="49" spans="2:17" x14ac:dyDescent="0.2">
      <c r="B49" s="25"/>
      <c r="C49" s="389" t="s">
        <v>348</v>
      </c>
      <c r="D49" s="382"/>
      <c r="E49" s="390">
        <v>7</v>
      </c>
      <c r="F49" s="51">
        <v>2361</v>
      </c>
      <c r="G49" s="50">
        <v>631409</v>
      </c>
      <c r="H49" s="50">
        <v>585657</v>
      </c>
      <c r="I49" s="391">
        <v>103726</v>
      </c>
      <c r="J49" s="392">
        <v>36490</v>
      </c>
      <c r="K49" s="391">
        <v>93302</v>
      </c>
      <c r="L49" s="392">
        <v>136866</v>
      </c>
      <c r="M49" s="391">
        <v>6414</v>
      </c>
      <c r="Q49" s="70"/>
    </row>
    <row r="50" spans="2:17" x14ac:dyDescent="0.2">
      <c r="B50" s="25"/>
      <c r="C50" s="389" t="s">
        <v>349</v>
      </c>
      <c r="D50" s="382"/>
      <c r="E50" s="390">
        <v>3</v>
      </c>
      <c r="F50" s="51">
        <v>627</v>
      </c>
      <c r="G50" s="50">
        <v>174173</v>
      </c>
      <c r="H50" s="50">
        <v>174001</v>
      </c>
      <c r="I50" s="391">
        <v>22148</v>
      </c>
      <c r="J50" s="392">
        <v>15478</v>
      </c>
      <c r="K50" s="391">
        <v>24946</v>
      </c>
      <c r="L50" s="392">
        <v>44175</v>
      </c>
      <c r="M50" s="391">
        <v>3823</v>
      </c>
      <c r="Q50" s="70"/>
    </row>
    <row r="51" spans="2:17" x14ac:dyDescent="0.2">
      <c r="B51" s="25"/>
      <c r="C51" s="389" t="s">
        <v>350</v>
      </c>
      <c r="D51" s="382"/>
      <c r="E51" s="390">
        <v>1</v>
      </c>
      <c r="F51" s="51">
        <v>337</v>
      </c>
      <c r="G51" s="50">
        <v>154826</v>
      </c>
      <c r="H51" s="50">
        <v>114899</v>
      </c>
      <c r="I51" s="391">
        <v>15653</v>
      </c>
      <c r="J51" s="392">
        <v>11057</v>
      </c>
      <c r="K51" s="391">
        <v>16127</v>
      </c>
      <c r="L51" s="392">
        <v>49279</v>
      </c>
      <c r="M51" s="391">
        <v>635</v>
      </c>
      <c r="Q51" s="70"/>
    </row>
    <row r="52" spans="2:17" x14ac:dyDescent="0.2">
      <c r="B52" s="25"/>
      <c r="C52" s="393" t="s">
        <v>351</v>
      </c>
      <c r="D52" s="382"/>
      <c r="E52" s="390">
        <v>7</v>
      </c>
      <c r="F52" s="51">
        <v>1107</v>
      </c>
      <c r="G52" s="50">
        <v>294802</v>
      </c>
      <c r="H52" s="50">
        <v>268740</v>
      </c>
      <c r="I52" s="391">
        <v>43052</v>
      </c>
      <c r="J52" s="392">
        <v>35177</v>
      </c>
      <c r="K52" s="391">
        <v>111750</v>
      </c>
      <c r="L52" s="392">
        <v>1511</v>
      </c>
      <c r="M52" s="391">
        <v>1428</v>
      </c>
      <c r="Q52" s="70"/>
    </row>
    <row r="53" spans="2:17" x14ac:dyDescent="0.2">
      <c r="B53" s="25"/>
      <c r="C53" s="389" t="s">
        <v>352</v>
      </c>
      <c r="D53" s="382"/>
      <c r="E53" s="390">
        <v>2</v>
      </c>
      <c r="F53" s="51">
        <v>662</v>
      </c>
      <c r="G53" s="50">
        <v>120712</v>
      </c>
      <c r="H53" s="50">
        <v>120159</v>
      </c>
      <c r="I53" s="391">
        <v>30926</v>
      </c>
      <c r="J53" s="392">
        <v>13254</v>
      </c>
      <c r="K53" s="391">
        <v>21634</v>
      </c>
      <c r="L53" s="392">
        <v>11319</v>
      </c>
      <c r="M53" s="391">
        <v>383</v>
      </c>
      <c r="Q53" s="70"/>
    </row>
    <row r="54" spans="2:17" x14ac:dyDescent="0.2">
      <c r="B54" s="25"/>
      <c r="C54" s="389" t="s">
        <v>353</v>
      </c>
      <c r="D54" s="382"/>
      <c r="E54" s="390">
        <v>3</v>
      </c>
      <c r="F54" s="51">
        <v>452</v>
      </c>
      <c r="G54" s="50">
        <v>140713</v>
      </c>
      <c r="H54" s="50">
        <v>140586</v>
      </c>
      <c r="I54" s="391">
        <v>41236</v>
      </c>
      <c r="J54" s="392">
        <v>22582</v>
      </c>
      <c r="K54" s="391">
        <v>21311</v>
      </c>
      <c r="L54" s="392">
        <v>19476</v>
      </c>
      <c r="M54" s="391">
        <v>992</v>
      </c>
      <c r="Q54" s="70"/>
    </row>
    <row r="55" spans="2:17" x14ac:dyDescent="0.2">
      <c r="B55" s="25"/>
      <c r="C55" s="389" t="s">
        <v>354</v>
      </c>
      <c r="D55" s="382"/>
      <c r="E55" s="390">
        <v>2</v>
      </c>
      <c r="F55" s="51">
        <v>252</v>
      </c>
      <c r="G55" s="50">
        <v>230708</v>
      </c>
      <c r="H55" s="50">
        <v>220418</v>
      </c>
      <c r="I55" s="391">
        <v>13657</v>
      </c>
      <c r="J55" s="392">
        <v>3649</v>
      </c>
      <c r="K55" s="391">
        <v>13988</v>
      </c>
      <c r="L55" s="392">
        <v>54659</v>
      </c>
      <c r="M55" s="391">
        <v>1460</v>
      </c>
      <c r="Q55" s="70"/>
    </row>
    <row r="56" spans="2:17" x14ac:dyDescent="0.2">
      <c r="B56" s="25"/>
      <c r="C56" s="389" t="s">
        <v>355</v>
      </c>
      <c r="D56" s="382"/>
      <c r="E56" s="390">
        <v>4</v>
      </c>
      <c r="F56" s="51">
        <v>277</v>
      </c>
      <c r="G56" s="50">
        <v>686661</v>
      </c>
      <c r="H56" s="50">
        <v>347545</v>
      </c>
      <c r="I56" s="391">
        <v>34404</v>
      </c>
      <c r="J56" s="392">
        <v>7009</v>
      </c>
      <c r="K56" s="391">
        <v>20977</v>
      </c>
      <c r="L56" s="392">
        <v>15679</v>
      </c>
      <c r="M56" s="391">
        <v>778</v>
      </c>
      <c r="Q56" s="70"/>
    </row>
    <row r="57" spans="2:17" x14ac:dyDescent="0.2">
      <c r="B57" s="25"/>
      <c r="C57" s="389" t="s">
        <v>356</v>
      </c>
      <c r="D57" s="382"/>
      <c r="E57" s="390">
        <v>2</v>
      </c>
      <c r="F57" s="51">
        <v>280</v>
      </c>
      <c r="G57" s="50">
        <v>109389</v>
      </c>
      <c r="H57" s="50">
        <v>109323</v>
      </c>
      <c r="I57" s="391">
        <v>33913</v>
      </c>
      <c r="J57" s="392">
        <v>5432</v>
      </c>
      <c r="K57" s="391">
        <v>21561</v>
      </c>
      <c r="L57" s="392">
        <v>23282</v>
      </c>
      <c r="M57" s="391">
        <v>731</v>
      </c>
      <c r="Q57" s="70"/>
    </row>
    <row r="58" spans="2:17" x14ac:dyDescent="0.2">
      <c r="B58" s="25"/>
      <c r="C58" s="389" t="s">
        <v>357</v>
      </c>
      <c r="D58" s="382"/>
      <c r="E58" s="390">
        <v>3</v>
      </c>
      <c r="F58" s="51">
        <v>673</v>
      </c>
      <c r="G58" s="50">
        <v>237260</v>
      </c>
      <c r="H58" s="50">
        <v>237148</v>
      </c>
      <c r="I58" s="391">
        <v>9555</v>
      </c>
      <c r="J58" s="392">
        <v>10118</v>
      </c>
      <c r="K58" s="391">
        <v>51410</v>
      </c>
      <c r="L58" s="392">
        <v>45094</v>
      </c>
      <c r="M58" s="391">
        <v>10141</v>
      </c>
      <c r="Q58" s="70"/>
    </row>
    <row r="59" spans="2:17" x14ac:dyDescent="0.2">
      <c r="B59" s="25"/>
      <c r="C59" s="389" t="s">
        <v>358</v>
      </c>
      <c r="D59" s="382"/>
      <c r="E59" s="390">
        <v>2</v>
      </c>
      <c r="F59" s="51">
        <v>344</v>
      </c>
      <c r="G59" s="50">
        <v>177452</v>
      </c>
      <c r="H59" s="50">
        <v>175852</v>
      </c>
      <c r="I59" s="391">
        <v>21310</v>
      </c>
      <c r="J59" s="392">
        <v>10838</v>
      </c>
      <c r="K59" s="391">
        <v>12185</v>
      </c>
      <c r="L59" s="392">
        <v>40659</v>
      </c>
      <c r="M59" s="391">
        <v>804</v>
      </c>
      <c r="Q59" s="70"/>
    </row>
    <row r="60" spans="2:17" x14ac:dyDescent="0.2">
      <c r="B60" s="25"/>
      <c r="C60" s="389" t="s">
        <v>359</v>
      </c>
      <c r="D60" s="382"/>
      <c r="E60" s="390">
        <v>1</v>
      </c>
      <c r="F60" s="51">
        <v>174</v>
      </c>
      <c r="G60" s="50">
        <v>51224</v>
      </c>
      <c r="H60" s="50">
        <v>48802</v>
      </c>
      <c r="I60" s="391">
        <v>19833</v>
      </c>
      <c r="J60" s="392">
        <v>2120</v>
      </c>
      <c r="K60" s="391">
        <v>15979</v>
      </c>
      <c r="L60" s="392">
        <v>3379</v>
      </c>
      <c r="M60" s="391">
        <v>870</v>
      </c>
      <c r="Q60" s="70"/>
    </row>
    <row r="61" spans="2:17" x14ac:dyDescent="0.2">
      <c r="B61" s="25"/>
      <c r="C61" s="389" t="s">
        <v>360</v>
      </c>
      <c r="D61" s="382"/>
      <c r="E61" s="390">
        <v>11</v>
      </c>
      <c r="F61" s="51">
        <v>2121</v>
      </c>
      <c r="G61" s="50">
        <v>519378</v>
      </c>
      <c r="H61" s="50">
        <v>503988</v>
      </c>
      <c r="I61" s="391">
        <v>19306</v>
      </c>
      <c r="J61" s="392">
        <v>14886</v>
      </c>
      <c r="K61" s="391">
        <v>83723</v>
      </c>
      <c r="L61" s="392">
        <v>226022</v>
      </c>
      <c r="M61" s="391">
        <v>6117</v>
      </c>
      <c r="Q61" s="70"/>
    </row>
    <row r="62" spans="2:17" x14ac:dyDescent="0.2">
      <c r="B62" s="25"/>
      <c r="C62" s="393" t="s">
        <v>361</v>
      </c>
      <c r="D62" s="382"/>
      <c r="E62" s="390">
        <v>19</v>
      </c>
      <c r="F62" s="51">
        <v>7137</v>
      </c>
      <c r="G62" s="50">
        <v>1579473</v>
      </c>
      <c r="H62" s="50">
        <v>1562714</v>
      </c>
      <c r="I62" s="391">
        <v>200424</v>
      </c>
      <c r="J62" s="392">
        <v>87007</v>
      </c>
      <c r="K62" s="391">
        <v>252337</v>
      </c>
      <c r="L62" s="392">
        <v>367947</v>
      </c>
      <c r="M62" s="391">
        <v>15225</v>
      </c>
      <c r="Q62" s="70"/>
    </row>
    <row r="63" spans="2:17" x14ac:dyDescent="0.2">
      <c r="B63" s="25"/>
      <c r="C63" s="389" t="s">
        <v>362</v>
      </c>
      <c r="D63" s="382"/>
      <c r="E63" s="390">
        <v>42</v>
      </c>
      <c r="F63" s="51">
        <v>13613</v>
      </c>
      <c r="G63" s="50">
        <v>2755453</v>
      </c>
      <c r="H63" s="50">
        <v>2479545</v>
      </c>
      <c r="I63" s="391">
        <v>542932</v>
      </c>
      <c r="J63" s="392">
        <v>249249</v>
      </c>
      <c r="K63" s="391">
        <v>336407</v>
      </c>
      <c r="L63" s="392">
        <v>346005</v>
      </c>
      <c r="M63" s="391">
        <v>16411</v>
      </c>
      <c r="Q63" s="70"/>
    </row>
    <row r="64" spans="2:17" x14ac:dyDescent="0.2">
      <c r="B64" s="25"/>
      <c r="C64" s="389" t="s">
        <v>363</v>
      </c>
      <c r="D64" s="382"/>
      <c r="E64" s="390">
        <v>8</v>
      </c>
      <c r="F64" s="51">
        <v>1415</v>
      </c>
      <c r="G64" s="50">
        <v>280474</v>
      </c>
      <c r="H64" s="50">
        <v>275597</v>
      </c>
      <c r="I64" s="391">
        <v>97268</v>
      </c>
      <c r="J64" s="392">
        <v>9167</v>
      </c>
      <c r="K64" s="391">
        <v>59388</v>
      </c>
      <c r="L64" s="392">
        <v>40869</v>
      </c>
      <c r="M64" s="391">
        <v>5938</v>
      </c>
      <c r="Q64" s="70"/>
    </row>
    <row r="65" spans="2:17" x14ac:dyDescent="0.2">
      <c r="B65" s="25"/>
      <c r="C65" s="389" t="s">
        <v>364</v>
      </c>
      <c r="D65" s="382"/>
      <c r="E65" s="390">
        <v>17</v>
      </c>
      <c r="F65" s="51">
        <v>3945</v>
      </c>
      <c r="G65" s="50">
        <v>1277160</v>
      </c>
      <c r="H65" s="50">
        <v>877559</v>
      </c>
      <c r="I65" s="391">
        <v>222657</v>
      </c>
      <c r="J65" s="392">
        <v>84470</v>
      </c>
      <c r="K65" s="391">
        <v>131105</v>
      </c>
      <c r="L65" s="392">
        <v>156421</v>
      </c>
      <c r="M65" s="391">
        <v>24877</v>
      </c>
      <c r="Q65" s="70"/>
    </row>
    <row r="66" spans="2:17" x14ac:dyDescent="0.2">
      <c r="B66" s="25"/>
      <c r="C66" s="389" t="s">
        <v>365</v>
      </c>
      <c r="D66" s="382"/>
      <c r="E66" s="390">
        <v>11</v>
      </c>
      <c r="F66" s="51">
        <v>1819</v>
      </c>
      <c r="G66" s="50">
        <v>380165</v>
      </c>
      <c r="H66" s="50">
        <v>379640</v>
      </c>
      <c r="I66" s="391">
        <v>45026</v>
      </c>
      <c r="J66" s="392">
        <v>28558</v>
      </c>
      <c r="K66" s="391">
        <v>87499</v>
      </c>
      <c r="L66" s="392">
        <v>90154</v>
      </c>
      <c r="M66" s="391">
        <v>5293</v>
      </c>
      <c r="Q66" s="70"/>
    </row>
    <row r="67" spans="2:17" x14ac:dyDescent="0.2">
      <c r="B67" s="25"/>
      <c r="C67" s="389" t="s">
        <v>366</v>
      </c>
      <c r="D67" s="382"/>
      <c r="E67" s="390">
        <v>8</v>
      </c>
      <c r="F67" s="51">
        <v>3337</v>
      </c>
      <c r="G67" s="50">
        <v>583752</v>
      </c>
      <c r="H67" s="50">
        <v>519844</v>
      </c>
      <c r="I67" s="391">
        <v>102628</v>
      </c>
      <c r="J67" s="392">
        <v>52201</v>
      </c>
      <c r="K67" s="391">
        <v>63575</v>
      </c>
      <c r="L67" s="392">
        <v>153112</v>
      </c>
      <c r="M67" s="391">
        <v>1219</v>
      </c>
      <c r="Q67" s="70"/>
    </row>
    <row r="68" spans="2:17" x14ac:dyDescent="0.2">
      <c r="B68" s="25"/>
      <c r="C68" s="389" t="s">
        <v>367</v>
      </c>
      <c r="D68" s="382"/>
      <c r="E68" s="390">
        <v>8</v>
      </c>
      <c r="F68" s="51">
        <v>1536</v>
      </c>
      <c r="G68" s="50">
        <v>628442</v>
      </c>
      <c r="H68" s="50">
        <v>510317</v>
      </c>
      <c r="I68" s="391">
        <v>77690</v>
      </c>
      <c r="J68" s="392">
        <v>10097</v>
      </c>
      <c r="K68" s="391">
        <v>47093</v>
      </c>
      <c r="L68" s="392">
        <v>172811</v>
      </c>
      <c r="M68" s="391">
        <v>3772</v>
      </c>
      <c r="Q68" s="70"/>
    </row>
    <row r="69" spans="2:17" x14ac:dyDescent="0.2">
      <c r="B69" s="25"/>
      <c r="C69" s="389" t="s">
        <v>368</v>
      </c>
      <c r="D69" s="382"/>
      <c r="E69" s="390">
        <v>1</v>
      </c>
      <c r="F69" s="51">
        <v>268</v>
      </c>
      <c r="G69" s="50">
        <v>132457</v>
      </c>
      <c r="H69" s="50">
        <v>132265</v>
      </c>
      <c r="I69" s="391">
        <v>6089</v>
      </c>
      <c r="J69" s="392">
        <v>6298</v>
      </c>
      <c r="K69" s="391">
        <v>3179</v>
      </c>
      <c r="L69" s="392">
        <v>56041</v>
      </c>
      <c r="M69" s="391">
        <v>627</v>
      </c>
      <c r="Q69" s="70"/>
    </row>
    <row r="70" spans="2:17" ht="6" customHeight="1" x14ac:dyDescent="0.2">
      <c r="B70" s="25"/>
      <c r="C70" s="30"/>
      <c r="D70" s="382"/>
      <c r="E70" s="390"/>
      <c r="F70" s="51"/>
      <c r="G70" s="50"/>
      <c r="H70" s="50"/>
      <c r="I70" s="391"/>
      <c r="J70" s="392"/>
      <c r="K70" s="391"/>
      <c r="L70" s="392"/>
      <c r="M70" s="391"/>
      <c r="Q70" s="70"/>
    </row>
    <row r="71" spans="2:17" x14ac:dyDescent="0.2">
      <c r="B71" s="25"/>
      <c r="C71" s="372" t="s">
        <v>391</v>
      </c>
      <c r="D71" s="382"/>
      <c r="E71" s="390">
        <v>1</v>
      </c>
      <c r="F71" s="51">
        <v>58</v>
      </c>
      <c r="G71" s="50">
        <v>20428</v>
      </c>
      <c r="H71" s="50">
        <v>20391</v>
      </c>
      <c r="I71" s="391">
        <v>3728</v>
      </c>
      <c r="J71" s="392">
        <v>1670</v>
      </c>
      <c r="K71" s="391">
        <v>8462</v>
      </c>
      <c r="L71" s="392">
        <v>4563</v>
      </c>
      <c r="M71" s="391">
        <v>203</v>
      </c>
      <c r="Q71" s="70"/>
    </row>
    <row r="72" spans="2:17" ht="8.25" customHeight="1" thickBot="1" x14ac:dyDescent="0.25">
      <c r="B72" s="29"/>
      <c r="C72" s="31"/>
      <c r="D72" s="394"/>
      <c r="E72" s="395"/>
      <c r="F72" s="396"/>
      <c r="G72" s="397"/>
      <c r="H72" s="397"/>
      <c r="I72" s="398"/>
      <c r="J72" s="399"/>
      <c r="K72" s="398"/>
      <c r="L72" s="399"/>
      <c r="M72" s="398"/>
    </row>
    <row r="73" spans="2:17" x14ac:dyDescent="0.2">
      <c r="B73" s="361"/>
      <c r="E73" s="346"/>
      <c r="F73" s="346"/>
      <c r="G73" s="400"/>
      <c r="H73" s="346"/>
    </row>
    <row r="74" spans="2:17" s="361" customFormat="1" ht="14.25" x14ac:dyDescent="0.2">
      <c r="B74" s="401"/>
      <c r="E74" s="370"/>
      <c r="F74" s="370"/>
      <c r="G74" s="402"/>
      <c r="H74" s="370"/>
    </row>
    <row r="75" spans="2:17" s="361" customFormat="1" ht="14.25" x14ac:dyDescent="0.2">
      <c r="B75" s="401"/>
      <c r="G75" s="370"/>
      <c r="H75" s="370"/>
      <c r="I75" s="370"/>
    </row>
  </sheetData>
  <mergeCells count="8">
    <mergeCell ref="B3:D7"/>
    <mergeCell ref="E3:M3"/>
    <mergeCell ref="I5:M5"/>
    <mergeCell ref="I6:I7"/>
    <mergeCell ref="J6:J7"/>
    <mergeCell ref="K6:K7"/>
    <mergeCell ref="L6:L7"/>
    <mergeCell ref="M6:M7"/>
  </mergeCells>
  <phoneticPr fontId="4"/>
  <pageMargins left="0.35433070866141736" right="0.35433070866141736" top="0.78740157480314965" bottom="0.39370078740157483" header="0.39370078740157483" footer="0.39370078740157483"/>
  <pageSetup paperSize="9" scale="62" firstPageNumber="29" orientation="portrait" useFirstPageNumber="1" horizontalDpi="300" verticalDpi="300" r:id="rId1"/>
  <headerFooter alignWithMargins="0">
    <oddFooter>&amp;C&amp;19&amp;P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K76"/>
  <sheetViews>
    <sheetView zoomScale="60" zoomScaleNormal="60" workbookViewId="0">
      <selection activeCell="G75" sqref="G75"/>
    </sheetView>
  </sheetViews>
  <sheetFormatPr defaultColWidth="10.69921875" defaultRowHeight="17.25" x14ac:dyDescent="0.2"/>
  <cols>
    <col min="1" max="1" width="1.3984375" style="6" customWidth="1"/>
    <col min="2" max="2" width="11.5" style="6" bestFit="1" customWidth="1"/>
    <col min="3" max="3" width="12.09765625" style="6" bestFit="1" customWidth="1"/>
    <col min="4" max="4" width="12.796875" style="6" bestFit="1" customWidth="1"/>
    <col min="5" max="5" width="11.59765625" style="6" bestFit="1" customWidth="1"/>
    <col min="6" max="6" width="15.19921875" style="6" customWidth="1"/>
    <col min="7" max="7" width="10.09765625" style="6" customWidth="1"/>
    <col min="8" max="8" width="11.59765625" style="6" bestFit="1" customWidth="1"/>
    <col min="9" max="9" width="1.19921875" style="6" customWidth="1"/>
    <col min="10" max="10" width="12.69921875" style="6" customWidth="1"/>
    <col min="11" max="11" width="10.69921875" style="6"/>
    <col min="12" max="12" width="12.69921875" style="6" customWidth="1"/>
    <col min="13" max="16384" width="10.69921875" style="6"/>
  </cols>
  <sheetData>
    <row r="1" spans="1:219" x14ac:dyDescent="0.2">
      <c r="I1" s="403"/>
      <c r="J1" s="54"/>
      <c r="K1" s="54"/>
      <c r="L1" s="54"/>
      <c r="M1" s="54"/>
    </row>
    <row r="2" spans="1:219" ht="3" customHeight="1" thickBot="1" x14ac:dyDescent="0.25">
      <c r="G2" s="9"/>
      <c r="H2" s="9"/>
      <c r="I2" s="403"/>
      <c r="J2" s="54"/>
      <c r="K2" s="54"/>
      <c r="L2" s="54"/>
      <c r="M2" s="54"/>
    </row>
    <row r="3" spans="1:219" x14ac:dyDescent="0.2">
      <c r="A3" s="404"/>
      <c r="B3" s="595" t="s">
        <v>392</v>
      </c>
      <c r="C3" s="595"/>
      <c r="D3" s="595"/>
      <c r="E3" s="595"/>
      <c r="F3" s="595"/>
      <c r="G3" s="595"/>
      <c r="H3" s="607"/>
      <c r="I3" s="403"/>
      <c r="J3" s="54"/>
      <c r="K3" s="54"/>
      <c r="L3" s="54"/>
      <c r="M3" s="54"/>
    </row>
    <row r="4" spans="1:219" x14ac:dyDescent="0.2">
      <c r="A4" s="404"/>
      <c r="B4" s="405"/>
      <c r="C4" s="406"/>
      <c r="D4" s="406"/>
      <c r="E4" s="406"/>
      <c r="F4" s="406"/>
      <c r="G4" s="608" t="s">
        <v>393</v>
      </c>
      <c r="H4" s="609"/>
      <c r="I4" s="403"/>
      <c r="J4" s="54"/>
      <c r="K4" s="54"/>
      <c r="L4" s="54"/>
      <c r="M4" s="54"/>
    </row>
    <row r="5" spans="1:219" x14ac:dyDescent="0.2">
      <c r="A5" s="404"/>
      <c r="B5" s="598" t="s">
        <v>394</v>
      </c>
      <c r="C5" s="599"/>
      <c r="D5" s="599"/>
      <c r="E5" s="600"/>
      <c r="F5" s="610" t="s">
        <v>395</v>
      </c>
      <c r="G5" s="613" t="s">
        <v>396</v>
      </c>
      <c r="H5" s="616" t="s">
        <v>397</v>
      </c>
      <c r="I5" s="403"/>
      <c r="J5" s="54"/>
      <c r="K5" s="54"/>
      <c r="L5" s="54"/>
      <c r="M5" s="54"/>
    </row>
    <row r="6" spans="1:219" x14ac:dyDescent="0.2">
      <c r="A6" s="404"/>
      <c r="B6" s="605" t="s">
        <v>398</v>
      </c>
      <c r="C6" s="601" t="s">
        <v>399</v>
      </c>
      <c r="D6" s="601" t="s">
        <v>400</v>
      </c>
      <c r="E6" s="601" t="s">
        <v>401</v>
      </c>
      <c r="F6" s="611"/>
      <c r="G6" s="614"/>
      <c r="H6" s="617"/>
      <c r="I6" s="403"/>
      <c r="J6" s="54"/>
      <c r="K6" s="54"/>
      <c r="L6" s="54"/>
      <c r="M6" s="54"/>
    </row>
    <row r="7" spans="1:219" x14ac:dyDescent="0.2">
      <c r="A7" s="404"/>
      <c r="B7" s="619"/>
      <c r="C7" s="620"/>
      <c r="D7" s="621"/>
      <c r="E7" s="620"/>
      <c r="F7" s="612"/>
      <c r="G7" s="615"/>
      <c r="H7" s="618"/>
      <c r="I7" s="403"/>
      <c r="J7" s="54"/>
      <c r="K7" s="54"/>
      <c r="L7" s="54"/>
      <c r="M7" s="54"/>
    </row>
    <row r="8" spans="1:219" x14ac:dyDescent="0.2">
      <c r="A8" s="404"/>
      <c r="B8" s="369"/>
      <c r="C8" s="407"/>
      <c r="D8" s="369"/>
      <c r="E8" s="407"/>
      <c r="F8" s="369"/>
      <c r="G8" s="408" t="s">
        <v>402</v>
      </c>
      <c r="H8" s="409" t="s">
        <v>402</v>
      </c>
      <c r="I8" s="410"/>
      <c r="J8" s="411"/>
      <c r="K8" s="411"/>
      <c r="L8" s="411"/>
      <c r="M8" s="411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12"/>
      <c r="AX8" s="412"/>
      <c r="AY8" s="412"/>
      <c r="AZ8" s="412"/>
      <c r="BA8" s="412"/>
      <c r="BB8" s="412"/>
      <c r="BC8" s="412"/>
      <c r="BD8" s="412"/>
      <c r="BE8" s="412"/>
      <c r="BF8" s="412"/>
      <c r="BG8" s="412"/>
      <c r="BH8" s="412"/>
      <c r="BI8" s="412"/>
      <c r="BJ8" s="412"/>
      <c r="BK8" s="412"/>
      <c r="BL8" s="412"/>
      <c r="BM8" s="412"/>
      <c r="BN8" s="412"/>
      <c r="BO8" s="412"/>
      <c r="BP8" s="412"/>
      <c r="BQ8" s="412"/>
      <c r="BR8" s="412"/>
      <c r="BS8" s="412"/>
      <c r="BT8" s="412"/>
      <c r="BU8" s="412"/>
      <c r="BV8" s="412"/>
      <c r="BW8" s="412"/>
      <c r="BX8" s="412"/>
      <c r="BY8" s="412"/>
      <c r="BZ8" s="412"/>
      <c r="CA8" s="412"/>
      <c r="CB8" s="412"/>
      <c r="CC8" s="412"/>
      <c r="CD8" s="412"/>
      <c r="CE8" s="412"/>
      <c r="CF8" s="412"/>
      <c r="CG8" s="412"/>
      <c r="CH8" s="412"/>
      <c r="CI8" s="412"/>
      <c r="CJ8" s="412"/>
      <c r="CK8" s="412"/>
      <c r="CL8" s="412"/>
      <c r="CM8" s="412"/>
      <c r="CN8" s="412"/>
      <c r="CO8" s="412"/>
      <c r="CP8" s="412"/>
      <c r="CQ8" s="412"/>
      <c r="CR8" s="412"/>
      <c r="CS8" s="412"/>
      <c r="CT8" s="412"/>
      <c r="CU8" s="412"/>
      <c r="CV8" s="412"/>
      <c r="CW8" s="412"/>
      <c r="CX8" s="412"/>
      <c r="CY8" s="412"/>
      <c r="CZ8" s="412"/>
      <c r="DA8" s="412"/>
      <c r="DB8" s="412"/>
      <c r="DC8" s="412"/>
      <c r="DD8" s="412"/>
      <c r="DE8" s="412"/>
      <c r="DF8" s="412"/>
      <c r="DG8" s="412"/>
      <c r="DH8" s="412"/>
      <c r="DI8" s="412"/>
      <c r="DJ8" s="412"/>
      <c r="DK8" s="412"/>
      <c r="DL8" s="412"/>
      <c r="DM8" s="412"/>
      <c r="DN8" s="412"/>
      <c r="DO8" s="412"/>
      <c r="DP8" s="412"/>
      <c r="DQ8" s="412"/>
      <c r="DR8" s="412"/>
      <c r="DS8" s="412"/>
      <c r="DT8" s="412"/>
      <c r="DU8" s="412"/>
      <c r="DV8" s="412"/>
      <c r="DW8" s="412"/>
      <c r="DX8" s="412"/>
      <c r="DY8" s="412"/>
      <c r="DZ8" s="412"/>
      <c r="EA8" s="412"/>
      <c r="EB8" s="412"/>
      <c r="EC8" s="412"/>
      <c r="ED8" s="412"/>
      <c r="EE8" s="412"/>
      <c r="EF8" s="412"/>
      <c r="EG8" s="412"/>
      <c r="EH8" s="412"/>
      <c r="EI8" s="412"/>
      <c r="EJ8" s="412"/>
      <c r="EK8" s="412"/>
      <c r="EL8" s="412"/>
      <c r="EM8" s="412"/>
      <c r="EN8" s="412"/>
      <c r="EO8" s="412"/>
      <c r="EP8" s="412"/>
      <c r="EQ8" s="412"/>
      <c r="ER8" s="412"/>
      <c r="ES8" s="412"/>
      <c r="ET8" s="412"/>
      <c r="EU8" s="412"/>
      <c r="EV8" s="412"/>
      <c r="EW8" s="412"/>
      <c r="EX8" s="412"/>
      <c r="EY8" s="412"/>
      <c r="EZ8" s="412"/>
      <c r="FA8" s="412"/>
      <c r="FB8" s="412"/>
      <c r="FC8" s="412"/>
      <c r="FD8" s="412"/>
      <c r="FE8" s="412"/>
      <c r="FF8" s="412"/>
      <c r="FG8" s="412"/>
      <c r="FH8" s="412"/>
      <c r="FI8" s="412"/>
      <c r="FJ8" s="412"/>
      <c r="FK8" s="412"/>
      <c r="FL8" s="412"/>
      <c r="FM8" s="412"/>
      <c r="FN8" s="412"/>
      <c r="FO8" s="412"/>
      <c r="FP8" s="412"/>
      <c r="FQ8" s="412"/>
      <c r="FR8" s="412"/>
      <c r="FS8" s="412"/>
      <c r="FT8" s="412"/>
      <c r="FU8" s="412"/>
      <c r="FV8" s="412"/>
      <c r="FW8" s="412"/>
      <c r="FX8" s="412"/>
      <c r="FY8" s="412"/>
      <c r="FZ8" s="412"/>
      <c r="GA8" s="412"/>
      <c r="GB8" s="412"/>
      <c r="GC8" s="412"/>
      <c r="GD8" s="412"/>
      <c r="GE8" s="412"/>
      <c r="GF8" s="412"/>
      <c r="GG8" s="412"/>
      <c r="GH8" s="412"/>
      <c r="GI8" s="412"/>
      <c r="GJ8" s="412"/>
      <c r="GK8" s="412"/>
      <c r="GL8" s="412"/>
      <c r="GM8" s="412"/>
      <c r="GN8" s="412"/>
      <c r="GO8" s="412"/>
      <c r="GP8" s="412"/>
      <c r="GQ8" s="412"/>
      <c r="GR8" s="412"/>
      <c r="GS8" s="412"/>
      <c r="GT8" s="412"/>
      <c r="GU8" s="412"/>
      <c r="GV8" s="412"/>
      <c r="GW8" s="412"/>
      <c r="GX8" s="412"/>
      <c r="GY8" s="412"/>
      <c r="GZ8" s="412"/>
      <c r="HA8" s="412"/>
      <c r="HB8" s="412"/>
      <c r="HC8" s="412"/>
      <c r="HD8" s="412"/>
      <c r="HE8" s="412"/>
      <c r="HF8" s="412"/>
      <c r="HG8" s="412"/>
      <c r="HH8" s="412"/>
      <c r="HI8" s="412"/>
      <c r="HJ8" s="412"/>
      <c r="HK8" s="412"/>
    </row>
    <row r="9" spans="1:219" x14ac:dyDescent="0.2">
      <c r="A9" s="404"/>
      <c r="B9" s="377">
        <v>886130</v>
      </c>
      <c r="C9" s="376">
        <v>10038275</v>
      </c>
      <c r="D9" s="377">
        <v>2601952</v>
      </c>
      <c r="E9" s="376">
        <v>277786</v>
      </c>
      <c r="F9" s="376">
        <v>15030355</v>
      </c>
      <c r="G9" s="413">
        <v>245680.49107635985</v>
      </c>
      <c r="H9" s="414">
        <v>154678.30395606824</v>
      </c>
      <c r="I9" s="403"/>
      <c r="J9" s="54"/>
      <c r="K9" s="54"/>
      <c r="L9" s="54"/>
      <c r="M9" s="54"/>
    </row>
    <row r="10" spans="1:219" x14ac:dyDescent="0.2">
      <c r="A10" s="404"/>
      <c r="B10" s="376">
        <v>850843</v>
      </c>
      <c r="C10" s="376">
        <v>7647116</v>
      </c>
      <c r="D10" s="376">
        <v>3444699</v>
      </c>
      <c r="E10" s="376">
        <v>301791</v>
      </c>
      <c r="F10" s="376">
        <v>15740796</v>
      </c>
      <c r="G10" s="376">
        <v>240756.30171956116</v>
      </c>
      <c r="H10" s="415">
        <v>151789.13519648268</v>
      </c>
      <c r="I10" s="403"/>
      <c r="J10" s="416"/>
      <c r="K10" s="416"/>
      <c r="L10" s="54"/>
      <c r="M10" s="54" t="s">
        <v>403</v>
      </c>
    </row>
    <row r="11" spans="1:219" x14ac:dyDescent="0.2">
      <c r="A11" s="404"/>
      <c r="B11" s="384" t="s">
        <v>388</v>
      </c>
      <c r="C11" s="384" t="s">
        <v>388</v>
      </c>
      <c r="D11" s="384" t="s">
        <v>388</v>
      </c>
      <c r="E11" s="384" t="s">
        <v>388</v>
      </c>
      <c r="F11" s="384" t="s">
        <v>388</v>
      </c>
      <c r="G11" s="385" t="s">
        <v>388</v>
      </c>
      <c r="H11" s="417" t="s">
        <v>388</v>
      </c>
      <c r="I11" s="403"/>
      <c r="J11" s="54"/>
      <c r="K11" s="54"/>
      <c r="L11" s="403"/>
      <c r="M11" s="54"/>
    </row>
    <row r="12" spans="1:219" ht="6" customHeight="1" x14ac:dyDescent="0.2">
      <c r="A12" s="404"/>
      <c r="B12" s="387"/>
      <c r="C12" s="386"/>
      <c r="D12" s="387"/>
      <c r="E12" s="386"/>
      <c r="F12" s="387"/>
      <c r="G12" s="27"/>
      <c r="H12" s="418"/>
      <c r="I12" s="403"/>
      <c r="J12" s="416"/>
      <c r="K12" s="54"/>
      <c r="L12" s="54"/>
      <c r="M12" s="54"/>
    </row>
    <row r="13" spans="1:219" x14ac:dyDescent="0.2">
      <c r="A13" s="404"/>
      <c r="B13" s="377">
        <v>850843</v>
      </c>
      <c r="C13" s="419">
        <v>7647116</v>
      </c>
      <c r="D13" s="419">
        <v>3444699</v>
      </c>
      <c r="E13" s="419">
        <v>301791</v>
      </c>
      <c r="F13" s="419">
        <v>15740796</v>
      </c>
      <c r="G13" s="419">
        <v>240756.30171956116</v>
      </c>
      <c r="H13" s="420">
        <v>151789.13519648268</v>
      </c>
      <c r="I13" s="403"/>
      <c r="J13" s="54"/>
      <c r="K13" s="54"/>
      <c r="L13" s="54"/>
      <c r="M13" s="54"/>
    </row>
    <row r="14" spans="1:219" ht="6" customHeight="1" x14ac:dyDescent="0.2">
      <c r="A14" s="404"/>
      <c r="B14" s="392"/>
      <c r="C14" s="391"/>
      <c r="D14" s="392"/>
      <c r="E14" s="391"/>
      <c r="F14" s="392"/>
      <c r="G14" s="419"/>
      <c r="H14" s="420"/>
      <c r="K14" s="54"/>
      <c r="L14" s="54"/>
      <c r="M14" s="54"/>
    </row>
    <row r="15" spans="1:219" x14ac:dyDescent="0.2">
      <c r="A15" s="404"/>
      <c r="B15" s="392">
        <v>2892</v>
      </c>
      <c r="C15" s="391">
        <v>377382</v>
      </c>
      <c r="D15" s="392">
        <v>232195</v>
      </c>
      <c r="E15" s="391">
        <v>929</v>
      </c>
      <c r="F15" s="392">
        <v>3881377</v>
      </c>
      <c r="G15" s="419">
        <v>231938.31866661258</v>
      </c>
      <c r="H15" s="420">
        <v>140799.68774078428</v>
      </c>
      <c r="K15" s="54"/>
      <c r="L15" s="54"/>
      <c r="M15" s="54"/>
    </row>
    <row r="16" spans="1:219" ht="6" customHeight="1" x14ac:dyDescent="0.2">
      <c r="A16" s="404"/>
      <c r="B16" s="392"/>
      <c r="C16" s="391"/>
      <c r="D16" s="392"/>
      <c r="E16" s="391"/>
      <c r="F16" s="392"/>
      <c r="G16" s="419"/>
      <c r="H16" s="420"/>
      <c r="K16" s="54"/>
      <c r="L16" s="54"/>
      <c r="M16" s="54"/>
    </row>
    <row r="17" spans="1:13" x14ac:dyDescent="0.2">
      <c r="A17" s="404"/>
      <c r="B17" s="392">
        <v>0</v>
      </c>
      <c r="C17" s="391">
        <v>291023</v>
      </c>
      <c r="D17" s="392">
        <v>102997</v>
      </c>
      <c r="E17" s="391">
        <v>13746</v>
      </c>
      <c r="F17" s="392">
        <v>672997</v>
      </c>
      <c r="G17" s="419">
        <v>226137.19789205887</v>
      </c>
      <c r="H17" s="420">
        <v>177038.38815191714</v>
      </c>
      <c r="K17" s="54"/>
      <c r="L17" s="54"/>
      <c r="M17" s="54"/>
    </row>
    <row r="18" spans="1:13" x14ac:dyDescent="0.2">
      <c r="A18" s="404"/>
      <c r="B18" s="392">
        <v>0</v>
      </c>
      <c r="C18" s="391">
        <v>231269</v>
      </c>
      <c r="D18" s="392">
        <v>150249</v>
      </c>
      <c r="E18" s="391">
        <v>26546</v>
      </c>
      <c r="F18" s="392">
        <v>1388514</v>
      </c>
      <c r="G18" s="419">
        <v>186475.67697100408</v>
      </c>
      <c r="H18" s="420">
        <v>132660.1365923796</v>
      </c>
      <c r="K18" s="54"/>
      <c r="L18" s="54"/>
      <c r="M18" s="54"/>
    </row>
    <row r="19" spans="1:13" x14ac:dyDescent="0.2">
      <c r="A19" s="404"/>
      <c r="B19" s="392">
        <v>0</v>
      </c>
      <c r="C19" s="391">
        <v>156973</v>
      </c>
      <c r="D19" s="392">
        <v>57234</v>
      </c>
      <c r="E19" s="391">
        <v>11346</v>
      </c>
      <c r="F19" s="392">
        <v>242924</v>
      </c>
      <c r="G19" s="419">
        <v>169859.08936073576</v>
      </c>
      <c r="H19" s="420">
        <v>116665.37981151357</v>
      </c>
      <c r="K19" s="54"/>
      <c r="L19" s="54"/>
      <c r="M19" s="54"/>
    </row>
    <row r="20" spans="1:13" x14ac:dyDescent="0.2">
      <c r="A20" s="404"/>
      <c r="B20" s="392">
        <v>27295</v>
      </c>
      <c r="C20" s="391">
        <v>281172</v>
      </c>
      <c r="D20" s="392">
        <v>54645</v>
      </c>
      <c r="E20" s="391">
        <v>10541</v>
      </c>
      <c r="F20" s="392">
        <v>580753</v>
      </c>
      <c r="G20" s="419">
        <v>176865.41569402046</v>
      </c>
      <c r="H20" s="420">
        <v>91176.243490752386</v>
      </c>
      <c r="K20" s="54"/>
      <c r="L20" s="54"/>
      <c r="M20" s="54"/>
    </row>
    <row r="21" spans="1:13" x14ac:dyDescent="0.2">
      <c r="A21" s="404"/>
      <c r="B21" s="392">
        <v>0</v>
      </c>
      <c r="C21" s="391">
        <v>356225</v>
      </c>
      <c r="D21" s="392">
        <v>190302</v>
      </c>
      <c r="E21" s="391">
        <v>13499</v>
      </c>
      <c r="F21" s="392">
        <v>421274</v>
      </c>
      <c r="G21" s="419">
        <v>318161.20331950206</v>
      </c>
      <c r="H21" s="420">
        <v>216366.59751037345</v>
      </c>
      <c r="K21" s="54"/>
      <c r="L21" s="54"/>
      <c r="M21" s="54"/>
    </row>
    <row r="22" spans="1:13" x14ac:dyDescent="0.2">
      <c r="A22" s="404"/>
      <c r="B22" s="392">
        <v>0</v>
      </c>
      <c r="C22" s="391">
        <v>113423</v>
      </c>
      <c r="D22" s="392">
        <v>159129</v>
      </c>
      <c r="E22" s="391">
        <v>46531</v>
      </c>
      <c r="F22" s="392">
        <v>762069</v>
      </c>
      <c r="G22" s="419">
        <v>223438.511676091</v>
      </c>
      <c r="H22" s="420">
        <v>176770.75149997842</v>
      </c>
      <c r="K22" s="54"/>
      <c r="L22" s="54"/>
      <c r="M22" s="54"/>
    </row>
    <row r="23" spans="1:13" x14ac:dyDescent="0.2">
      <c r="A23" s="404"/>
      <c r="B23" s="392">
        <v>6958</v>
      </c>
      <c r="C23" s="391">
        <v>27971</v>
      </c>
      <c r="D23" s="392">
        <v>9182</v>
      </c>
      <c r="E23" s="391">
        <v>8942</v>
      </c>
      <c r="F23" s="392">
        <v>266825</v>
      </c>
      <c r="G23" s="419">
        <v>187916.67665747512</v>
      </c>
      <c r="H23" s="420">
        <v>149566.59872916917</v>
      </c>
      <c r="K23" s="54"/>
      <c r="L23" s="54"/>
      <c r="M23" s="54"/>
    </row>
    <row r="24" spans="1:13" x14ac:dyDescent="0.2">
      <c r="A24" s="404"/>
      <c r="B24" s="392">
        <v>73524</v>
      </c>
      <c r="C24" s="391">
        <v>340884</v>
      </c>
      <c r="D24" s="392">
        <v>302578</v>
      </c>
      <c r="E24" s="391">
        <v>27927</v>
      </c>
      <c r="F24" s="392">
        <v>352586</v>
      </c>
      <c r="G24" s="419">
        <v>216811.31988578799</v>
      </c>
      <c r="H24" s="420">
        <v>166267.93773602284</v>
      </c>
      <c r="K24" s="54"/>
      <c r="L24" s="54"/>
      <c r="M24" s="54"/>
    </row>
    <row r="25" spans="1:13" x14ac:dyDescent="0.2">
      <c r="A25" s="404"/>
      <c r="B25" s="392">
        <v>29802</v>
      </c>
      <c r="C25" s="391">
        <v>551144</v>
      </c>
      <c r="D25" s="392">
        <v>106766</v>
      </c>
      <c r="E25" s="391">
        <v>9186</v>
      </c>
      <c r="F25" s="392">
        <v>143008</v>
      </c>
      <c r="G25" s="419">
        <v>189409.37563144069</v>
      </c>
      <c r="H25" s="420">
        <v>104553.24307940998</v>
      </c>
      <c r="K25" s="54"/>
      <c r="L25" s="54"/>
      <c r="M25" s="54"/>
    </row>
    <row r="26" spans="1:13" x14ac:dyDescent="0.2">
      <c r="A26" s="404"/>
      <c r="B26" s="392">
        <v>0</v>
      </c>
      <c r="C26" s="391">
        <v>56133</v>
      </c>
      <c r="D26" s="392">
        <v>42921</v>
      </c>
      <c r="E26" s="391">
        <v>5586</v>
      </c>
      <c r="F26" s="392">
        <v>223413</v>
      </c>
      <c r="G26" s="419">
        <v>204014.88759863033</v>
      </c>
      <c r="H26" s="420">
        <v>155175.67366383801</v>
      </c>
      <c r="K26" s="54"/>
      <c r="L26" s="54"/>
      <c r="M26" s="54"/>
    </row>
    <row r="27" spans="1:13" x14ac:dyDescent="0.2">
      <c r="A27" s="404"/>
      <c r="B27" s="392">
        <v>65899</v>
      </c>
      <c r="C27" s="391">
        <v>284827</v>
      </c>
      <c r="D27" s="392">
        <v>16549</v>
      </c>
      <c r="E27" s="391">
        <v>7881</v>
      </c>
      <c r="F27" s="392">
        <v>91361</v>
      </c>
      <c r="G27" s="419">
        <v>226247.29657862082</v>
      </c>
      <c r="H27" s="420">
        <v>143546.17975536251</v>
      </c>
      <c r="L27" s="54"/>
    </row>
    <row r="28" spans="1:13" x14ac:dyDescent="0.2">
      <c r="A28" s="404"/>
      <c r="B28" s="392">
        <v>0</v>
      </c>
      <c r="C28" s="391">
        <v>2654</v>
      </c>
      <c r="D28" s="392">
        <v>6068</v>
      </c>
      <c r="E28" s="391">
        <v>3150</v>
      </c>
      <c r="F28" s="392">
        <v>225339</v>
      </c>
      <c r="G28" s="419">
        <v>289801.65631469979</v>
      </c>
      <c r="H28" s="420">
        <v>191577.63975155281</v>
      </c>
      <c r="L28" s="54"/>
    </row>
    <row r="29" spans="1:13" x14ac:dyDescent="0.2">
      <c r="A29" s="404"/>
      <c r="B29" s="392">
        <v>0</v>
      </c>
      <c r="C29" s="391">
        <v>290414</v>
      </c>
      <c r="D29" s="392">
        <v>49833</v>
      </c>
      <c r="E29" s="391">
        <v>15124</v>
      </c>
      <c r="F29" s="392">
        <v>429651</v>
      </c>
      <c r="G29" s="419">
        <v>322279.38005390839</v>
      </c>
      <c r="H29" s="420">
        <v>216481.26684636119</v>
      </c>
      <c r="L29" s="54"/>
    </row>
    <row r="30" spans="1:13" x14ac:dyDescent="0.2">
      <c r="A30" s="404"/>
      <c r="B30" s="392">
        <v>44973</v>
      </c>
      <c r="C30" s="391">
        <v>224009</v>
      </c>
      <c r="D30" s="392">
        <v>51154</v>
      </c>
      <c r="E30" s="391">
        <v>4854</v>
      </c>
      <c r="F30" s="392">
        <v>167922</v>
      </c>
      <c r="G30" s="419">
        <v>211692.09431345353</v>
      </c>
      <c r="H30" s="420">
        <v>154721.22052704578</v>
      </c>
      <c r="L30" s="54"/>
    </row>
    <row r="31" spans="1:13" x14ac:dyDescent="0.2">
      <c r="A31" s="404"/>
      <c r="B31" s="392">
        <v>0</v>
      </c>
      <c r="C31" s="391">
        <v>87383</v>
      </c>
      <c r="D31" s="392">
        <v>35175</v>
      </c>
      <c r="E31" s="391">
        <v>5996</v>
      </c>
      <c r="F31" s="392">
        <v>405980</v>
      </c>
      <c r="G31" s="419">
        <v>300245.24886877829</v>
      </c>
      <c r="H31" s="420">
        <v>138998.19004524886</v>
      </c>
      <c r="L31" s="54"/>
    </row>
    <row r="32" spans="1:13" x14ac:dyDescent="0.2">
      <c r="A32" s="404"/>
      <c r="B32" s="392">
        <v>615</v>
      </c>
      <c r="C32" s="391">
        <v>1571</v>
      </c>
      <c r="D32" s="392">
        <v>22282</v>
      </c>
      <c r="E32" s="391">
        <v>6690</v>
      </c>
      <c r="F32" s="392">
        <v>226283</v>
      </c>
      <c r="G32" s="419">
        <v>198733.10675729709</v>
      </c>
      <c r="H32" s="420">
        <v>147265.493802479</v>
      </c>
      <c r="L32" s="54"/>
    </row>
    <row r="33" spans="1:12" x14ac:dyDescent="0.2">
      <c r="A33" s="404"/>
      <c r="B33" s="392">
        <v>0</v>
      </c>
      <c r="C33" s="391">
        <v>1170</v>
      </c>
      <c r="D33" s="392">
        <v>7264</v>
      </c>
      <c r="E33" s="391">
        <v>6117</v>
      </c>
      <c r="F33" s="392">
        <v>92356</v>
      </c>
      <c r="G33" s="419">
        <v>159161.00123609393</v>
      </c>
      <c r="H33" s="420">
        <v>126124.22744128555</v>
      </c>
      <c r="L33" s="54"/>
    </row>
    <row r="34" spans="1:12" x14ac:dyDescent="0.2">
      <c r="A34" s="404"/>
      <c r="B34" s="392">
        <v>529736</v>
      </c>
      <c r="C34" s="391">
        <v>2713115</v>
      </c>
      <c r="D34" s="392">
        <v>958151</v>
      </c>
      <c r="E34" s="391">
        <v>1487</v>
      </c>
      <c r="F34" s="392">
        <v>721278</v>
      </c>
      <c r="G34" s="419">
        <v>980432.08411056467</v>
      </c>
      <c r="H34" s="420">
        <v>145470.74783788365</v>
      </c>
      <c r="L34" s="54"/>
    </row>
    <row r="35" spans="1:12" x14ac:dyDescent="0.2">
      <c r="A35" s="404"/>
      <c r="B35" s="392">
        <v>4938</v>
      </c>
      <c r="C35" s="391">
        <v>132147</v>
      </c>
      <c r="D35" s="392">
        <v>9727</v>
      </c>
      <c r="E35" s="391">
        <v>0</v>
      </c>
      <c r="F35" s="392">
        <v>432643</v>
      </c>
      <c r="G35" s="419">
        <v>261474.01392111368</v>
      </c>
      <c r="H35" s="420">
        <v>127029.69837587007</v>
      </c>
      <c r="L35" s="54"/>
    </row>
    <row r="36" spans="1:12" x14ac:dyDescent="0.2">
      <c r="A36" s="404"/>
      <c r="B36" s="392">
        <v>1406</v>
      </c>
      <c r="C36" s="391">
        <v>4253</v>
      </c>
      <c r="D36" s="392">
        <v>34813</v>
      </c>
      <c r="E36" s="391">
        <v>2975</v>
      </c>
      <c r="F36" s="392">
        <v>109101</v>
      </c>
      <c r="G36" s="419">
        <v>189597.83080260301</v>
      </c>
      <c r="H36" s="420">
        <v>123416.48590021693</v>
      </c>
      <c r="L36" s="54"/>
    </row>
    <row r="37" spans="1:12" x14ac:dyDescent="0.2">
      <c r="A37" s="404"/>
      <c r="B37" s="392">
        <v>1102</v>
      </c>
      <c r="C37" s="391">
        <v>35102</v>
      </c>
      <c r="D37" s="392">
        <v>176330</v>
      </c>
      <c r="E37" s="391">
        <v>2663</v>
      </c>
      <c r="F37" s="392">
        <v>175757</v>
      </c>
      <c r="G37" s="419">
        <v>404359.43892460549</v>
      </c>
      <c r="H37" s="420">
        <v>175864.99123319698</v>
      </c>
      <c r="L37" s="54"/>
    </row>
    <row r="38" spans="1:12" x14ac:dyDescent="0.2">
      <c r="A38" s="404"/>
      <c r="B38" s="392">
        <v>0</v>
      </c>
      <c r="C38" s="391">
        <v>53401</v>
      </c>
      <c r="D38" s="392">
        <v>13461</v>
      </c>
      <c r="E38" s="391">
        <v>3998</v>
      </c>
      <c r="F38" s="392">
        <v>195980</v>
      </c>
      <c r="G38" s="419">
        <v>304060.52393857273</v>
      </c>
      <c r="H38" s="420">
        <v>223711.23155676003</v>
      </c>
      <c r="L38" s="54"/>
    </row>
    <row r="39" spans="1:12" x14ac:dyDescent="0.2">
      <c r="A39" s="404"/>
      <c r="B39" s="392">
        <v>0</v>
      </c>
      <c r="C39" s="391">
        <v>2264</v>
      </c>
      <c r="D39" s="392">
        <v>25318</v>
      </c>
      <c r="E39" s="391">
        <v>1400</v>
      </c>
      <c r="F39" s="392">
        <v>22945</v>
      </c>
      <c r="G39" s="419">
        <v>190801.49114631873</v>
      </c>
      <c r="H39" s="420">
        <v>142407.26933830383</v>
      </c>
      <c r="L39" s="54"/>
    </row>
    <row r="40" spans="1:12" x14ac:dyDescent="0.2">
      <c r="A40" s="404"/>
      <c r="B40" s="392">
        <v>0</v>
      </c>
      <c r="C40" s="391">
        <v>4696</v>
      </c>
      <c r="D40" s="392">
        <v>525</v>
      </c>
      <c r="E40" s="391">
        <v>603</v>
      </c>
      <c r="F40" s="392">
        <v>60509</v>
      </c>
      <c r="G40" s="419">
        <v>306896.87924016285</v>
      </c>
      <c r="H40" s="420">
        <v>216892.80868385348</v>
      </c>
      <c r="L40" s="54"/>
    </row>
    <row r="41" spans="1:12" x14ac:dyDescent="0.2">
      <c r="A41" s="404"/>
      <c r="B41" s="392">
        <v>0</v>
      </c>
      <c r="C41" s="391">
        <v>0</v>
      </c>
      <c r="D41" s="392">
        <v>7433</v>
      </c>
      <c r="E41" s="391">
        <v>321</v>
      </c>
      <c r="F41" s="392">
        <v>61976</v>
      </c>
      <c r="G41" s="419">
        <v>664049.18032786879</v>
      </c>
      <c r="H41" s="420">
        <v>378270.49180327868</v>
      </c>
      <c r="L41" s="54"/>
    </row>
    <row r="42" spans="1:12" x14ac:dyDescent="0.2">
      <c r="A42" s="404"/>
      <c r="B42" s="392">
        <v>0</v>
      </c>
      <c r="C42" s="391">
        <v>0</v>
      </c>
      <c r="D42" s="392">
        <v>5271</v>
      </c>
      <c r="E42" s="391">
        <v>1447</v>
      </c>
      <c r="F42" s="392">
        <v>22145</v>
      </c>
      <c r="G42" s="419">
        <v>249057.45341614904</v>
      </c>
      <c r="H42" s="420">
        <v>204239.13043478259</v>
      </c>
      <c r="L42" s="54"/>
    </row>
    <row r="43" spans="1:12" x14ac:dyDescent="0.2">
      <c r="A43" s="404"/>
      <c r="B43" s="392">
        <v>0</v>
      </c>
      <c r="C43" s="391">
        <v>6838</v>
      </c>
      <c r="D43" s="392">
        <v>8043</v>
      </c>
      <c r="E43" s="391">
        <v>1125</v>
      </c>
      <c r="F43" s="392">
        <v>35489</v>
      </c>
      <c r="G43" s="419">
        <v>413732.39436619717</v>
      </c>
      <c r="H43" s="420">
        <v>323072.18309859157</v>
      </c>
      <c r="L43" s="54"/>
    </row>
    <row r="44" spans="1:12" x14ac:dyDescent="0.2">
      <c r="A44" s="404"/>
      <c r="B44" s="392">
        <v>33491</v>
      </c>
      <c r="C44" s="391">
        <v>11432</v>
      </c>
      <c r="D44" s="392">
        <v>12508</v>
      </c>
      <c r="E44" s="391">
        <v>3149</v>
      </c>
      <c r="F44" s="392">
        <v>353306</v>
      </c>
      <c r="G44" s="419">
        <v>267919.02439024393</v>
      </c>
      <c r="H44" s="420">
        <v>166971.21951219512</v>
      </c>
      <c r="L44" s="54"/>
    </row>
    <row r="45" spans="1:12" x14ac:dyDescent="0.2">
      <c r="A45" s="404"/>
      <c r="B45" s="392">
        <v>0</v>
      </c>
      <c r="C45" s="391">
        <v>36001</v>
      </c>
      <c r="D45" s="392">
        <v>23851</v>
      </c>
      <c r="E45" s="391">
        <v>2934</v>
      </c>
      <c r="F45" s="392">
        <v>155485</v>
      </c>
      <c r="G45" s="419">
        <v>235307.18475073314</v>
      </c>
      <c r="H45" s="420">
        <v>155295.82111436949</v>
      </c>
      <c r="L45" s="54"/>
    </row>
    <row r="46" spans="1:12" x14ac:dyDescent="0.2">
      <c r="A46" s="404"/>
      <c r="B46" s="392">
        <v>160</v>
      </c>
      <c r="C46" s="391">
        <v>19426</v>
      </c>
      <c r="D46" s="392">
        <v>1939</v>
      </c>
      <c r="E46" s="391">
        <v>412</v>
      </c>
      <c r="F46" s="392">
        <v>82048</v>
      </c>
      <c r="G46" s="419">
        <v>507194.44444444444</v>
      </c>
      <c r="H46" s="420">
        <v>337284.31372549024</v>
      </c>
      <c r="L46" s="54"/>
    </row>
    <row r="47" spans="1:12" x14ac:dyDescent="0.2">
      <c r="A47" s="404"/>
      <c r="B47" s="392">
        <v>0</v>
      </c>
      <c r="C47" s="391">
        <v>33624</v>
      </c>
      <c r="D47" s="392">
        <v>226059</v>
      </c>
      <c r="E47" s="391">
        <v>3523</v>
      </c>
      <c r="F47" s="392">
        <v>234816</v>
      </c>
      <c r="G47" s="419">
        <v>400719.32234432234</v>
      </c>
      <c r="H47" s="420">
        <v>172687.27106227106</v>
      </c>
      <c r="L47" s="54"/>
    </row>
    <row r="48" spans="1:12" x14ac:dyDescent="0.2">
      <c r="A48" s="404"/>
      <c r="B48" s="392">
        <v>0</v>
      </c>
      <c r="C48" s="391">
        <v>44626</v>
      </c>
      <c r="D48" s="392">
        <v>9658</v>
      </c>
      <c r="E48" s="391">
        <v>2852</v>
      </c>
      <c r="F48" s="392">
        <v>73082</v>
      </c>
      <c r="G48" s="419">
        <v>258190.60225016545</v>
      </c>
      <c r="H48" s="420">
        <v>172010.58901389808</v>
      </c>
      <c r="L48" s="54"/>
    </row>
    <row r="49" spans="1:12" x14ac:dyDescent="0.2">
      <c r="A49" s="404"/>
      <c r="B49" s="392">
        <v>0</v>
      </c>
      <c r="C49" s="391">
        <v>53</v>
      </c>
      <c r="D49" s="392">
        <v>11775</v>
      </c>
      <c r="E49" s="391">
        <v>1877</v>
      </c>
      <c r="F49" s="392">
        <v>195154</v>
      </c>
      <c r="G49" s="419">
        <v>248054.63786531132</v>
      </c>
      <c r="H49" s="420">
        <v>159592.54553155444</v>
      </c>
      <c r="L49" s="54"/>
    </row>
    <row r="50" spans="1:12" x14ac:dyDescent="0.2">
      <c r="A50" s="404"/>
      <c r="B50" s="392">
        <v>0</v>
      </c>
      <c r="C50" s="391">
        <v>0</v>
      </c>
      <c r="D50" s="392">
        <v>2618</v>
      </c>
      <c r="E50" s="391">
        <v>499</v>
      </c>
      <c r="F50" s="392">
        <v>60314</v>
      </c>
      <c r="G50" s="419">
        <v>277513.55661881977</v>
      </c>
      <c r="H50" s="420">
        <v>176347.687400319</v>
      </c>
      <c r="L50" s="54"/>
    </row>
    <row r="51" spans="1:12" x14ac:dyDescent="0.2">
      <c r="A51" s="404"/>
      <c r="B51" s="392">
        <v>0</v>
      </c>
      <c r="C51" s="391">
        <v>6211</v>
      </c>
      <c r="D51" s="392">
        <v>4203</v>
      </c>
      <c r="E51" s="391">
        <v>650</v>
      </c>
      <c r="F51" s="392">
        <v>11084</v>
      </c>
      <c r="G51" s="419">
        <v>340946.58753709198</v>
      </c>
      <c r="H51" s="420">
        <v>275225.51928783383</v>
      </c>
      <c r="L51" s="54"/>
    </row>
    <row r="52" spans="1:12" x14ac:dyDescent="0.2">
      <c r="A52" s="404"/>
      <c r="B52" s="392">
        <v>0</v>
      </c>
      <c r="C52" s="391">
        <v>0</v>
      </c>
      <c r="D52" s="392">
        <v>10217</v>
      </c>
      <c r="E52" s="391">
        <v>2179</v>
      </c>
      <c r="F52" s="392">
        <v>63426</v>
      </c>
      <c r="G52" s="419">
        <v>242764.22764227641</v>
      </c>
      <c r="H52" s="420">
        <v>174271.0027100271</v>
      </c>
      <c r="L52" s="54"/>
    </row>
    <row r="53" spans="1:12" x14ac:dyDescent="0.2">
      <c r="A53" s="404"/>
      <c r="B53" s="392">
        <v>2970</v>
      </c>
      <c r="C53" s="391">
        <v>0</v>
      </c>
      <c r="D53" s="392">
        <v>3226</v>
      </c>
      <c r="E53" s="391">
        <v>740</v>
      </c>
      <c r="F53" s="392">
        <v>35707</v>
      </c>
      <c r="G53" s="419">
        <v>181509.06344410876</v>
      </c>
      <c r="H53" s="420">
        <v>117093.65558912387</v>
      </c>
      <c r="L53" s="54"/>
    </row>
    <row r="54" spans="1:12" x14ac:dyDescent="0.2">
      <c r="A54" s="404"/>
      <c r="B54" s="392">
        <v>0</v>
      </c>
      <c r="C54" s="391">
        <v>25420</v>
      </c>
      <c r="D54" s="392">
        <v>4197</v>
      </c>
      <c r="E54" s="391">
        <v>900</v>
      </c>
      <c r="F54" s="392">
        <v>4472</v>
      </c>
      <c r="G54" s="419">
        <v>311030.97345132742</v>
      </c>
      <c r="H54" s="420">
        <v>233621.6814159292</v>
      </c>
      <c r="L54" s="54"/>
    </row>
    <row r="55" spans="1:12" x14ac:dyDescent="0.2">
      <c r="A55" s="404"/>
      <c r="B55" s="392">
        <v>0</v>
      </c>
      <c r="C55" s="391">
        <v>131150</v>
      </c>
      <c r="D55" s="392">
        <v>1226</v>
      </c>
      <c r="E55" s="391">
        <v>629</v>
      </c>
      <c r="F55" s="392">
        <v>0</v>
      </c>
      <c r="G55" s="419">
        <v>874674.60317460308</v>
      </c>
      <c r="H55" s="420">
        <v>346876.98412698414</v>
      </c>
      <c r="L55" s="54"/>
    </row>
    <row r="56" spans="1:12" x14ac:dyDescent="0.2">
      <c r="A56" s="404"/>
      <c r="B56" s="392">
        <v>0</v>
      </c>
      <c r="C56" s="391">
        <v>258956</v>
      </c>
      <c r="D56" s="392">
        <v>1867</v>
      </c>
      <c r="E56" s="391">
        <v>131</v>
      </c>
      <c r="F56" s="392">
        <v>7744</v>
      </c>
      <c r="G56" s="419">
        <v>1254675.0902527077</v>
      </c>
      <c r="H56" s="420">
        <v>284646.20938628161</v>
      </c>
      <c r="L56" s="54"/>
    </row>
    <row r="57" spans="1:12" x14ac:dyDescent="0.2">
      <c r="A57" s="404"/>
      <c r="B57" s="392">
        <v>0</v>
      </c>
      <c r="C57" s="391">
        <v>7147</v>
      </c>
      <c r="D57" s="392">
        <v>2534</v>
      </c>
      <c r="E57" s="391">
        <v>493</v>
      </c>
      <c r="F57" s="392">
        <v>14230</v>
      </c>
      <c r="G57" s="419">
        <v>390439.28571428568</v>
      </c>
      <c r="H57" s="420">
        <v>303282.14285714284</v>
      </c>
      <c r="L57" s="54"/>
    </row>
    <row r="58" spans="1:12" x14ac:dyDescent="0.2">
      <c r="A58" s="404"/>
      <c r="B58" s="392">
        <v>0</v>
      </c>
      <c r="C58" s="391">
        <v>46655</v>
      </c>
      <c r="D58" s="392">
        <v>5715</v>
      </c>
      <c r="E58" s="391">
        <v>598</v>
      </c>
      <c r="F58" s="392">
        <v>57862</v>
      </c>
      <c r="G58" s="419">
        <v>352374.44279346208</v>
      </c>
      <c r="H58" s="420">
        <v>187693.90787518575</v>
      </c>
      <c r="L58" s="54"/>
    </row>
    <row r="59" spans="1:12" x14ac:dyDescent="0.2">
      <c r="A59" s="404"/>
      <c r="B59" s="392">
        <v>0</v>
      </c>
      <c r="C59" s="391">
        <v>7109</v>
      </c>
      <c r="D59" s="392">
        <v>1039</v>
      </c>
      <c r="E59" s="391">
        <v>386</v>
      </c>
      <c r="F59" s="392">
        <v>81522</v>
      </c>
      <c r="G59" s="419">
        <v>511197.67441860464</v>
      </c>
      <c r="H59" s="420">
        <v>249406.97674418605</v>
      </c>
      <c r="L59" s="54"/>
    </row>
    <row r="60" spans="1:12" x14ac:dyDescent="0.2">
      <c r="A60" s="404"/>
      <c r="B60" s="392">
        <v>0</v>
      </c>
      <c r="C60" s="391">
        <v>1501</v>
      </c>
      <c r="D60" s="392">
        <v>1983</v>
      </c>
      <c r="E60" s="391">
        <v>400</v>
      </c>
      <c r="F60" s="392">
        <v>2737</v>
      </c>
      <c r="G60" s="419">
        <v>280471.2643678161</v>
      </c>
      <c r="H60" s="420">
        <v>242419.54022988505</v>
      </c>
      <c r="L60" s="54"/>
    </row>
    <row r="61" spans="1:12" x14ac:dyDescent="0.2">
      <c r="A61" s="404"/>
      <c r="B61" s="392">
        <v>0</v>
      </c>
      <c r="C61" s="391">
        <v>8052</v>
      </c>
      <c r="D61" s="392">
        <v>19044</v>
      </c>
      <c r="E61" s="391">
        <v>1528</v>
      </c>
      <c r="F61" s="392">
        <v>125310</v>
      </c>
      <c r="G61" s="419">
        <v>237618.10466760962</v>
      </c>
      <c r="H61" s="420">
        <v>165041.96133899104</v>
      </c>
      <c r="L61" s="54"/>
    </row>
    <row r="62" spans="1:12" x14ac:dyDescent="0.2">
      <c r="A62" s="404"/>
      <c r="B62" s="392">
        <v>15574</v>
      </c>
      <c r="C62" s="391">
        <v>177573</v>
      </c>
      <c r="D62" s="392">
        <v>23577</v>
      </c>
      <c r="E62" s="391">
        <v>8994</v>
      </c>
      <c r="F62" s="392">
        <v>414056</v>
      </c>
      <c r="G62" s="419">
        <v>218959.50679557238</v>
      </c>
      <c r="H62" s="420">
        <v>129317.64046518145</v>
      </c>
      <c r="L62" s="54"/>
    </row>
    <row r="63" spans="1:12" x14ac:dyDescent="0.2">
      <c r="A63" s="404"/>
      <c r="B63" s="392">
        <v>6280</v>
      </c>
      <c r="C63" s="391">
        <v>38404</v>
      </c>
      <c r="D63" s="392">
        <v>167343</v>
      </c>
      <c r="E63" s="391">
        <v>15261</v>
      </c>
      <c r="F63" s="392">
        <v>761253</v>
      </c>
      <c r="G63" s="419">
        <v>182145.37574377435</v>
      </c>
      <c r="H63" s="420">
        <v>109527.95122309557</v>
      </c>
      <c r="L63" s="54"/>
    </row>
    <row r="64" spans="1:12" x14ac:dyDescent="0.2">
      <c r="A64" s="404"/>
      <c r="B64" s="392">
        <v>0</v>
      </c>
      <c r="C64" s="391">
        <v>3186</v>
      </c>
      <c r="D64" s="392">
        <v>4421</v>
      </c>
      <c r="E64" s="391">
        <v>1105</v>
      </c>
      <c r="F64" s="392">
        <v>54255</v>
      </c>
      <c r="G64" s="419">
        <v>194768.19787985866</v>
      </c>
      <c r="H64" s="420">
        <v>150268.55123674913</v>
      </c>
      <c r="L64" s="54"/>
    </row>
    <row r="65" spans="1:12" x14ac:dyDescent="0.2">
      <c r="A65" s="404"/>
      <c r="B65" s="392">
        <v>0</v>
      </c>
      <c r="C65" s="391">
        <v>133838</v>
      </c>
      <c r="D65" s="392">
        <v>7680</v>
      </c>
      <c r="E65" s="391">
        <v>3185</v>
      </c>
      <c r="F65" s="392">
        <v>113326</v>
      </c>
      <c r="G65" s="419">
        <v>222448.41571609632</v>
      </c>
      <c r="H65" s="420">
        <v>157041.82509505702</v>
      </c>
      <c r="L65" s="54"/>
    </row>
    <row r="66" spans="1:12" x14ac:dyDescent="0.2">
      <c r="A66" s="404"/>
      <c r="B66" s="392">
        <v>0</v>
      </c>
      <c r="C66" s="391">
        <v>1941</v>
      </c>
      <c r="D66" s="392">
        <v>6217</v>
      </c>
      <c r="E66" s="391">
        <v>1808</v>
      </c>
      <c r="F66" s="392">
        <v>113144</v>
      </c>
      <c r="G66" s="419">
        <v>208708.08136338647</v>
      </c>
      <c r="H66" s="420">
        <v>141028.03738317758</v>
      </c>
      <c r="L66" s="54"/>
    </row>
    <row r="67" spans="1:12" x14ac:dyDescent="0.2">
      <c r="A67" s="404"/>
      <c r="B67" s="392">
        <v>0</v>
      </c>
      <c r="C67" s="391">
        <v>15273</v>
      </c>
      <c r="D67" s="392">
        <v>41088</v>
      </c>
      <c r="E67" s="391">
        <v>4407</v>
      </c>
      <c r="F67" s="392">
        <v>86341</v>
      </c>
      <c r="G67" s="419">
        <v>155781.83997602636</v>
      </c>
      <c r="H67" s="420">
        <v>111697.63260413545</v>
      </c>
      <c r="L67" s="54"/>
    </row>
    <row r="68" spans="1:12" x14ac:dyDescent="0.2">
      <c r="A68" s="404"/>
      <c r="B68" s="392">
        <v>3228</v>
      </c>
      <c r="C68" s="391">
        <v>6879</v>
      </c>
      <c r="D68" s="392">
        <v>6437</v>
      </c>
      <c r="E68" s="391">
        <v>2037</v>
      </c>
      <c r="F68" s="392">
        <v>180273</v>
      </c>
      <c r="G68" s="419">
        <v>332237.63020833331</v>
      </c>
      <c r="H68" s="420">
        <v>202775.390625</v>
      </c>
      <c r="L68" s="54"/>
    </row>
    <row r="69" spans="1:12" x14ac:dyDescent="0.2">
      <c r="A69" s="404"/>
      <c r="B69" s="392">
        <v>0</v>
      </c>
      <c r="C69" s="391">
        <v>5216</v>
      </c>
      <c r="D69" s="392">
        <v>8067</v>
      </c>
      <c r="E69" s="391">
        <v>249</v>
      </c>
      <c r="F69" s="392">
        <v>46499</v>
      </c>
      <c r="G69" s="419">
        <v>493526.11940298509</v>
      </c>
      <c r="H69" s="420">
        <v>269529.85074626864</v>
      </c>
      <c r="L69" s="54"/>
    </row>
    <row r="70" spans="1:12" ht="6" customHeight="1" x14ac:dyDescent="0.2">
      <c r="A70" s="404"/>
      <c r="B70" s="392"/>
      <c r="C70" s="391"/>
      <c r="D70" s="392"/>
      <c r="E70" s="391"/>
      <c r="F70" s="392"/>
      <c r="G70" s="419"/>
      <c r="H70" s="420"/>
      <c r="L70" s="54"/>
    </row>
    <row r="71" spans="1:12" x14ac:dyDescent="0.2">
      <c r="A71" s="404"/>
      <c r="B71" s="392">
        <v>0</v>
      </c>
      <c r="C71" s="391">
        <v>0</v>
      </c>
      <c r="D71" s="392">
        <v>615</v>
      </c>
      <c r="E71" s="391">
        <v>255</v>
      </c>
      <c r="F71" s="392">
        <v>895</v>
      </c>
      <c r="G71" s="419">
        <v>351568.96551724139</v>
      </c>
      <c r="H71" s="420">
        <v>321137.93103448272</v>
      </c>
      <c r="L71" s="54"/>
    </row>
    <row r="72" spans="1:12" ht="8.25" customHeight="1" thickBot="1" x14ac:dyDescent="0.25">
      <c r="A72" s="404"/>
      <c r="B72" s="399"/>
      <c r="C72" s="398"/>
      <c r="D72" s="399"/>
      <c r="E72" s="398"/>
      <c r="F72" s="31"/>
      <c r="G72" s="421"/>
      <c r="H72" s="422"/>
    </row>
    <row r="74" spans="1:12" s="412" customFormat="1" ht="14.25" x14ac:dyDescent="0.2"/>
    <row r="75" spans="1:12" s="412" customFormat="1" ht="14.25" x14ac:dyDescent="0.2">
      <c r="B75" s="361"/>
      <c r="C75" s="361"/>
      <c r="D75" s="361"/>
      <c r="E75" s="361"/>
      <c r="F75" s="361"/>
    </row>
    <row r="76" spans="1:12" ht="20.25" x14ac:dyDescent="0.2">
      <c r="B76" s="10"/>
      <c r="C76" s="10"/>
      <c r="D76" s="10"/>
      <c r="E76" s="10"/>
      <c r="F76" s="10"/>
      <c r="G76" s="423"/>
      <c r="H76" s="423"/>
    </row>
  </sheetData>
  <mergeCells count="10">
    <mergeCell ref="B3:H3"/>
    <mergeCell ref="G4:H4"/>
    <mergeCell ref="B5:E5"/>
    <mergeCell ref="F5:F7"/>
    <mergeCell ref="G5:G7"/>
    <mergeCell ref="H5:H7"/>
    <mergeCell ref="B6:B7"/>
    <mergeCell ref="C6:C7"/>
    <mergeCell ref="D6:D7"/>
    <mergeCell ref="E6:E7"/>
  </mergeCells>
  <phoneticPr fontId="4"/>
  <pageMargins left="0.35433070866141736" right="0.35433070866141736" top="0.78740157480314965" bottom="0.39370078740157483" header="0.39370078740157483" footer="0.39370078740157483"/>
  <pageSetup paperSize="9" scale="61" firstPageNumber="30" orientation="portrait" useFirstPageNumber="1" horizontalDpi="300" verticalDpi="300" r:id="rId1"/>
  <headerFooter alignWithMargins="0">
    <oddFooter>&amp;C&amp;19&amp;P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9</vt:i4>
      </vt:variant>
    </vt:vector>
  </HeadingPairs>
  <TitlesOfParts>
    <vt:vector size="24" baseType="lpstr">
      <vt:lpstr>１・２・３表</vt:lpstr>
      <vt:lpstr>４・５（１）表</vt:lpstr>
      <vt:lpstr>５（２）表</vt:lpstr>
      <vt:lpstr>５（３）表</vt:lpstr>
      <vt:lpstr>５（４）・６表</vt:lpstr>
      <vt:lpstr>７・８表</vt:lpstr>
      <vt:lpstr>９表</vt:lpstr>
      <vt:lpstr>１０（１）表</vt:lpstr>
      <vt:lpstr>１０（２）表</vt:lpstr>
      <vt:lpstr>１０（３）表</vt:lpstr>
      <vt:lpstr>１０（４）表</vt:lpstr>
      <vt:lpstr>１１（１）表</vt:lpstr>
      <vt:lpstr>１１（２）表</vt:lpstr>
      <vt:lpstr>１１（３）表</vt:lpstr>
      <vt:lpstr>１１（４）・１２・１３表</vt:lpstr>
      <vt:lpstr>'１・２・３表'!Print_Area</vt:lpstr>
      <vt:lpstr>'１０（１）表'!Print_Area</vt:lpstr>
      <vt:lpstr>'１０（２）表'!Print_Area</vt:lpstr>
      <vt:lpstr>'１０（３）表'!Print_Area</vt:lpstr>
      <vt:lpstr>'１０（４）表'!Print_Area</vt:lpstr>
      <vt:lpstr>'４・５（１）表'!Print_Area</vt:lpstr>
      <vt:lpstr>'５（４）・６表'!Print_Area</vt:lpstr>
      <vt:lpstr>'７・８表'!Print_Area</vt:lpstr>
      <vt:lpstr>'９表'!Print_Area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千葉県</cp:lastModifiedBy>
  <cp:lastPrinted>2019-01-23T05:10:05Z</cp:lastPrinted>
  <dcterms:created xsi:type="dcterms:W3CDTF">2003-01-16T06:07:30Z</dcterms:created>
  <dcterms:modified xsi:type="dcterms:W3CDTF">2019-01-23T07:53:47Z</dcterms:modified>
</cp:coreProperties>
</file>