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32767" windowWidth="9600" windowHeight="8772" activeTab="0"/>
  </bookViews>
  <sheets>
    <sheet name="64" sheetId="1" r:id="rId1"/>
    <sheet name="65" sheetId="2" r:id="rId2"/>
    <sheet name="66" sheetId="3" r:id="rId3"/>
  </sheets>
  <definedNames/>
  <calcPr fullCalcOnLoad="1"/>
</workbook>
</file>

<file path=xl/sharedStrings.xml><?xml version="1.0" encoding="utf-8"?>
<sst xmlns="http://schemas.openxmlformats.org/spreadsheetml/2006/main" count="432" uniqueCount="101">
  <si>
    <t>保有面積</t>
  </si>
  <si>
    <t>整備資格
面積</t>
  </si>
  <si>
    <t>危険面積</t>
  </si>
  <si>
    <t>面積</t>
  </si>
  <si>
    <t>構造比率</t>
  </si>
  <si>
    <t>（要改築面積）</t>
  </si>
  <si>
    <t>計</t>
  </si>
  <si>
    <t>木造</t>
  </si>
  <si>
    <t>－</t>
  </si>
  <si>
    <t>　　イ　小　学　校</t>
  </si>
  <si>
    <t>区分</t>
  </si>
  <si>
    <t>校　舎</t>
  </si>
  <si>
    <t>屋内運動場</t>
  </si>
  <si>
    <t>屋外運動場</t>
  </si>
  <si>
    <t>　　ウ　中　学　校</t>
  </si>
  <si>
    <t>寄宿舎</t>
  </si>
  <si>
    <t>木造</t>
  </si>
  <si>
    <t>鉄骨その他造</t>
  </si>
  <si>
    <t>　　エ　高　等　学　校</t>
  </si>
  <si>
    <t>　　オ　特別支援学校</t>
  </si>
  <si>
    <t>必要
面積</t>
  </si>
  <si>
    <t>㎡</t>
  </si>
  <si>
    <t xml:space="preserve"> ％ </t>
  </si>
  <si>
    <t>－</t>
  </si>
  <si>
    <t>鉄骨その他造</t>
  </si>
  <si>
    <t>鉄筋コンクリート造</t>
  </si>
  <si>
    <t>注・義務教育学校の施設のうち、小学校相当分を含む。</t>
  </si>
  <si>
    <t>注・義務教育学校の施設のうち、中学校相当分を含む。</t>
  </si>
  <si>
    <t>10　特別支援学級等の設置状況</t>
  </si>
  <si>
    <t>小・中別
障　害　別</t>
  </si>
  <si>
    <t>学級数　</t>
  </si>
  <si>
    <t>児童数</t>
  </si>
  <si>
    <t>担  任</t>
  </si>
  <si>
    <t>学級数別学校数</t>
  </si>
  <si>
    <t>前年度比増減</t>
  </si>
  <si>
    <t>生徒数</t>
  </si>
  <si>
    <t>教員数</t>
  </si>
  <si>
    <t>1学級</t>
  </si>
  <si>
    <t>2学級</t>
  </si>
  <si>
    <t>3学級</t>
  </si>
  <si>
    <t>4学級</t>
  </si>
  <si>
    <t>5学級</t>
  </si>
  <si>
    <t>6学級</t>
  </si>
  <si>
    <t>合　　計</t>
  </si>
  <si>
    <t>-</t>
  </si>
  <si>
    <t>小 　学 　校</t>
  </si>
  <si>
    <t>知　　　的</t>
  </si>
  <si>
    <t>肢体不自由</t>
  </si>
  <si>
    <t>病弱・虚弱</t>
  </si>
  <si>
    <t>弱　　　視</t>
  </si>
  <si>
    <t>難　　　聴</t>
  </si>
  <si>
    <t>言　　　語</t>
  </si>
  <si>
    <t>自閉症･情緒</t>
  </si>
  <si>
    <t>中 　学 　校</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</si>
  <si>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</si>
  <si>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</si>
  <si>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</si>
  <si>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</si>
  <si>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</si>
  <si>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</si>
  <si>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</si>
  <si>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</si>
  <si>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</si>
  <si>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</si>
  <si>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</si>
  <si>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</si>
  <si>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</si>
  <si>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注・（　）内数字、前年度比増減示。</t>
  </si>
  <si>
    <t>11　公立学校の施設</t>
  </si>
  <si>
    <t>（校(園)舎保有面積のうち、木造及び鉄骨その他造は鉄筋コンクリート造に換算した面積である。なお、危険面積は、耐力度点数が非木造5,000点（H20.4.1～4,500点）以下、木造5,500点以下の面積とする。）</t>
  </si>
  <si>
    <t>区　　　分</t>
  </si>
  <si>
    <t xml:space="preserve">園　舎 </t>
  </si>
  <si>
    <t>(－)</t>
  </si>
  <si>
    <t>鉄筋ｺﾝｸﾘｰﾄ造</t>
  </si>
  <si>
    <t>屋外運動場</t>
  </si>
  <si>
    <t>(-)</t>
  </si>
  <si>
    <t>(2)</t>
  </si>
  <si>
    <t>(-1)</t>
  </si>
  <si>
    <t>　・義務教育学校は、児童生徒合わせて１教室１担当。</t>
  </si>
  <si>
    <t>必要面積・・・国庫補助を行う上限面積であり、当該学校の学級数に応ずる面積</t>
  </si>
  <si>
    <t>整備資格面積・・・必要面積から保有面積を控除した面積</t>
  </si>
  <si>
    <t>危険面積・・・耐力度点数が、一定基準以下の建物の面積</t>
  </si>
  <si>
    <t>鉄骨その他造　　　　</t>
  </si>
  <si>
    <t>保有面積・・・当該学校の建物の面積から、｢借用面積｣、｢一時使用面積」及び「未取壊し面積」を　　　　　</t>
  </si>
  <si>
    <t>（1）建物・運動場保有状況</t>
  </si>
  <si>
    <t>　　ア　幼　稚　園</t>
  </si>
  <si>
    <t>　　　　　 除き、｢国庫負担等未完成面積」を加えたもの</t>
  </si>
  <si>
    <t>(1)</t>
  </si>
  <si>
    <t>(R4.5.1現在　特別支援教育課調)</t>
  </si>
  <si>
    <t>（R4.5.1現在　財務課・教育施設課調）</t>
  </si>
  <si>
    <t>（R4.5.1現在　財務課・教育施設課調）</t>
  </si>
  <si>
    <t>(38)</t>
  </si>
  <si>
    <t>(3)</t>
  </si>
  <si>
    <t>(-5)</t>
  </si>
  <si>
    <t>(72)</t>
  </si>
  <si>
    <t>(54)</t>
  </si>
  <si>
    <t>(-2)</t>
  </si>
  <si>
    <t>736（-13）</t>
  </si>
  <si>
    <t>・言語395教室
・情緒57教室
・難聴34教室</t>
  </si>
  <si>
    <t>・弱視14教室
・LD.ADHD158教室
・肢体不自由75教室</t>
  </si>
  <si>
    <t xml:space="preserve">・病弱 3教室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</si>
</sst>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11"/>
      <name val="ＭＳ ゴシック"/>
      <family val="3"/>
    </font>
    <font>
      <sz val="7.5"/>
      <name val="ＭＳ ゴシック"/>
      <family val="3"/>
    </font>
    <font>
      <sz val="7"/>
      <name val="ＭＳ 明朝"/>
      <family val="1"/>
    </font>
    <font>
      <sz val="11"/>
      <color indexed="8"/>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6"/>
      <color indexed="8"/>
      <name val="ＭＳ 明朝"/>
      <family val="1"/>
    </font>
    <font>
      <sz val="7.5"/>
      <color indexed="8"/>
      <name val="ＭＳ ゴシック"/>
      <family val="3"/>
    </font>
    <font>
      <sz val="6.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7.5"/>
      <color theme="1"/>
      <name val="ＭＳ 明朝"/>
      <family val="1"/>
    </font>
    <font>
      <sz val="6"/>
      <color theme="1"/>
      <name val="ＭＳ 明朝"/>
      <family val="1"/>
    </font>
    <font>
      <sz val="7.5"/>
      <color theme="1"/>
      <name val="ＭＳ Ｐゴシック"/>
      <family val="3"/>
    </font>
    <font>
      <sz val="7"/>
      <color theme="1"/>
      <name val="ＭＳ 明朝"/>
      <family val="1"/>
    </font>
    <font>
      <sz val="7.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thin"/>
    </border>
    <border>
      <left style="hair"/>
      <right style="hair"/>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style="hair"/>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248">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61" applyFont="1" applyFill="1" applyAlignment="1">
      <alignment horizontal="right" vertical="center"/>
      <protection/>
    </xf>
    <xf numFmtId="3" fontId="6" fillId="0" borderId="10" xfId="0" applyNumberFormat="1" applyFont="1" applyFill="1" applyBorder="1" applyAlignment="1">
      <alignment vertical="center"/>
    </xf>
    <xf numFmtId="186" fontId="6" fillId="0" borderId="1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5" fillId="0" borderId="16" xfId="0" applyFont="1" applyFill="1" applyBorder="1" applyAlignment="1">
      <alignment horizontal="right" vertical="center"/>
    </xf>
    <xf numFmtId="3"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220" fontId="6" fillId="0" borderId="11" xfId="0" applyNumberFormat="1" applyFont="1" applyFill="1" applyBorder="1" applyAlignment="1">
      <alignment horizontal="right" vertical="center"/>
    </xf>
    <xf numFmtId="0" fontId="6" fillId="0" borderId="15"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3" fontId="6" fillId="0" borderId="19" xfId="0" applyNumberFormat="1" applyFont="1" applyFill="1" applyBorder="1" applyAlignment="1">
      <alignment vertical="center"/>
    </xf>
    <xf numFmtId="0" fontId="5" fillId="0" borderId="20" xfId="0" applyFont="1" applyFill="1" applyBorder="1" applyAlignment="1">
      <alignment horizontal="center" vertical="center" shrinkToFit="1"/>
    </xf>
    <xf numFmtId="0" fontId="6" fillId="0" borderId="21" xfId="0" applyFont="1" applyFill="1" applyBorder="1" applyAlignment="1">
      <alignment vertical="center"/>
    </xf>
    <xf numFmtId="0" fontId="5" fillId="0" borderId="22" xfId="0" applyFont="1" applyFill="1" applyBorder="1" applyAlignment="1">
      <alignment horizontal="right" vertical="center"/>
    </xf>
    <xf numFmtId="219" fontId="6" fillId="0" borderId="11" xfId="0" applyNumberFormat="1" applyFont="1" applyFill="1" applyBorder="1" applyAlignment="1">
      <alignment vertical="center"/>
    </xf>
    <xf numFmtId="220" fontId="6" fillId="0" borderId="11" xfId="0" applyNumberFormat="1" applyFont="1" applyFill="1" applyBorder="1" applyAlignment="1">
      <alignment vertical="center"/>
    </xf>
    <xf numFmtId="3" fontId="6" fillId="0" borderId="10"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6" fillId="0" borderId="0" xfId="0" applyFont="1" applyFill="1" applyBorder="1" applyAlignment="1">
      <alignment vertical="center" textRotation="255"/>
    </xf>
    <xf numFmtId="0" fontId="5" fillId="0" borderId="15" xfId="0" applyFont="1" applyFill="1" applyBorder="1" applyAlignment="1">
      <alignment vertical="center"/>
    </xf>
    <xf numFmtId="3" fontId="6" fillId="0" borderId="19"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0" borderId="10" xfId="61" applyNumberFormat="1" applyFont="1" applyFill="1" applyBorder="1">
      <alignment vertical="center"/>
      <protection/>
    </xf>
    <xf numFmtId="0" fontId="6"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219" fontId="6" fillId="0" borderId="11" xfId="0" applyNumberFormat="1" applyFont="1" applyFill="1" applyBorder="1" applyAlignment="1">
      <alignment horizontal="right" vertical="center"/>
    </xf>
    <xf numFmtId="0" fontId="11" fillId="0" borderId="0" xfId="0" applyFont="1" applyFill="1" applyAlignment="1">
      <alignment vertical="top"/>
    </xf>
    <xf numFmtId="0" fontId="10" fillId="0" borderId="0" xfId="0" applyFont="1" applyAlignment="1">
      <alignment vertical="center"/>
    </xf>
    <xf numFmtId="0" fontId="12" fillId="0" borderId="17" xfId="0" applyFont="1" applyFill="1" applyBorder="1" applyAlignment="1">
      <alignment vertical="center"/>
    </xf>
    <xf numFmtId="0" fontId="12" fillId="0" borderId="0" xfId="0" applyFont="1" applyFill="1" applyAlignment="1">
      <alignment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7" xfId="0" applyFont="1" applyFill="1" applyBorder="1" applyAlignment="1">
      <alignment horizontal="center" vertical="center" wrapText="1"/>
    </xf>
    <xf numFmtId="186" fontId="6" fillId="0" borderId="11" xfId="0" applyNumberFormat="1" applyFont="1" applyFill="1" applyBorder="1" applyAlignment="1">
      <alignment horizontal="right"/>
    </xf>
    <xf numFmtId="186" fontId="6" fillId="0" borderId="15" xfId="0" applyNumberFormat="1" applyFont="1" applyFill="1" applyBorder="1" applyAlignment="1">
      <alignment horizontal="right"/>
    </xf>
    <xf numFmtId="0" fontId="13" fillId="0" borderId="14" xfId="0" applyFont="1" applyFill="1" applyBorder="1" applyAlignment="1">
      <alignment horizontal="center" vertical="center"/>
    </xf>
    <xf numFmtId="186" fontId="6" fillId="0" borderId="16" xfId="0" applyNumberFormat="1" applyFont="1" applyFill="1" applyBorder="1" applyAlignment="1">
      <alignment horizontal="right"/>
    </xf>
    <xf numFmtId="0" fontId="13" fillId="0" borderId="0" xfId="0" applyFont="1" applyFill="1" applyBorder="1" applyAlignment="1">
      <alignment horizontal="center" vertical="center"/>
    </xf>
    <xf numFmtId="186" fontId="6" fillId="0" borderId="10" xfId="0" applyNumberFormat="1" applyFont="1" applyFill="1" applyBorder="1" applyAlignment="1">
      <alignment horizontal="right"/>
    </xf>
    <xf numFmtId="0" fontId="13" fillId="0" borderId="25" xfId="0" applyFont="1" applyFill="1" applyBorder="1" applyAlignment="1">
      <alignment horizontal="center" vertical="center" shrinkToFit="1"/>
    </xf>
    <xf numFmtId="0" fontId="12" fillId="0" borderId="0" xfId="0" applyFont="1" applyFill="1" applyBorder="1" applyAlignment="1">
      <alignment vertical="center"/>
    </xf>
    <xf numFmtId="207" fontId="6" fillId="0" borderId="11" xfId="0" applyNumberFormat="1" applyFont="1" applyFill="1" applyBorder="1" applyAlignment="1">
      <alignment horizontal="right"/>
    </xf>
    <xf numFmtId="0" fontId="13" fillId="0" borderId="17" xfId="0" applyFont="1" applyFill="1" applyBorder="1" applyAlignment="1">
      <alignment horizontal="right" vertical="center" shrinkToFit="1"/>
    </xf>
    <xf numFmtId="186" fontId="6" fillId="0" borderId="23" xfId="0" applyNumberFormat="1" applyFont="1" applyFill="1" applyBorder="1" applyAlignment="1">
      <alignment horizontal="right"/>
    </xf>
    <xf numFmtId="186" fontId="6" fillId="0" borderId="19" xfId="0" applyNumberFormat="1" applyFont="1" applyFill="1" applyBorder="1" applyAlignment="1">
      <alignment horizontal="right"/>
    </xf>
    <xf numFmtId="0" fontId="14" fillId="0" borderId="0" xfId="0" applyFont="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0" fillId="0" borderId="0" xfId="0" applyFont="1" applyAlignment="1">
      <alignment vertical="center"/>
    </xf>
    <xf numFmtId="0" fontId="16" fillId="0" borderId="0" xfId="0" applyFont="1" applyFill="1" applyAlignment="1">
      <alignment vertical="center"/>
    </xf>
    <xf numFmtId="185" fontId="6" fillId="0" borderId="21" xfId="0" applyNumberFormat="1" applyFont="1" applyFill="1" applyBorder="1" applyAlignment="1">
      <alignment horizontal="right"/>
    </xf>
    <xf numFmtId="185" fontId="6" fillId="0" borderId="15" xfId="0" applyNumberFormat="1" applyFont="1" applyFill="1" applyBorder="1" applyAlignment="1">
      <alignment horizontal="right"/>
    </xf>
    <xf numFmtId="185" fontId="6" fillId="0" borderId="19" xfId="0" applyNumberFormat="1" applyFont="1" applyFill="1" applyBorder="1" applyAlignment="1">
      <alignment horizontal="right"/>
    </xf>
    <xf numFmtId="0" fontId="6" fillId="0" borderId="28" xfId="0" applyFont="1" applyFill="1" applyBorder="1" applyAlignment="1">
      <alignment horizontal="center" vertical="center"/>
    </xf>
    <xf numFmtId="3" fontId="6" fillId="0" borderId="26" xfId="0" applyNumberFormat="1" applyFont="1" applyFill="1" applyBorder="1" applyAlignment="1">
      <alignment horizontal="center"/>
    </xf>
    <xf numFmtId="0" fontId="6" fillId="0" borderId="26" xfId="0" applyFont="1" applyFill="1" applyBorder="1" applyAlignment="1">
      <alignment horizontal="center"/>
    </xf>
    <xf numFmtId="0" fontId="6" fillId="0" borderId="13" xfId="0" applyFont="1" applyFill="1" applyBorder="1" applyAlignment="1">
      <alignment horizontal="center"/>
    </xf>
    <xf numFmtId="0" fontId="6" fillId="0" borderId="26" xfId="0" applyFont="1" applyFill="1" applyBorder="1" applyAlignment="1">
      <alignment horizontal="center" vertical="top" wrapText="1"/>
    </xf>
    <xf numFmtId="0" fontId="6" fillId="0" borderId="25" xfId="0" applyFont="1" applyFill="1" applyBorder="1" applyAlignment="1">
      <alignment horizontal="center" vertical="top" wrapText="1"/>
    </xf>
    <xf numFmtId="0" fontId="13" fillId="0" borderId="0" xfId="0" applyFont="1" applyAlignment="1">
      <alignment vertical="center"/>
    </xf>
    <xf numFmtId="0" fontId="6" fillId="0" borderId="21" xfId="0" applyFont="1" applyFill="1" applyBorder="1" applyAlignment="1">
      <alignment vertical="center"/>
    </xf>
    <xf numFmtId="0" fontId="5" fillId="0" borderId="0" xfId="0" applyFont="1" applyFill="1" applyAlignment="1">
      <alignment horizontal="left" vertical="top" wrapText="1"/>
    </xf>
    <xf numFmtId="0" fontId="8" fillId="0" borderId="0" xfId="0" applyFont="1" applyFill="1" applyAlignment="1">
      <alignment vertical="center"/>
    </xf>
    <xf numFmtId="0" fontId="6" fillId="0" borderId="13"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4" xfId="0" applyFont="1" applyFill="1" applyBorder="1" applyAlignment="1">
      <alignment horizontal="right" vertical="center"/>
    </xf>
    <xf numFmtId="38"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15" xfId="0" applyFont="1" applyFill="1" applyBorder="1" applyAlignment="1">
      <alignment horizontal="left" vertical="center"/>
    </xf>
    <xf numFmtId="0" fontId="17" fillId="0" borderId="15" xfId="0" applyFont="1" applyFill="1" applyBorder="1" applyAlignment="1">
      <alignment horizontal="distributed" vertical="center"/>
    </xf>
    <xf numFmtId="0" fontId="6" fillId="0" borderId="19"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9" xfId="0" applyFont="1" applyFill="1" applyBorder="1" applyAlignment="1">
      <alignment horizontal="center" vertical="center"/>
    </xf>
    <xf numFmtId="0" fontId="0" fillId="0" borderId="0" xfId="0" applyFont="1" applyAlignment="1">
      <alignment vertical="center"/>
    </xf>
    <xf numFmtId="0" fontId="6"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185" fontId="6" fillId="0" borderId="15" xfId="0" applyNumberFormat="1" applyFont="1" applyFill="1" applyBorder="1" applyAlignment="1">
      <alignment/>
    </xf>
    <xf numFmtId="186" fontId="6" fillId="0" borderId="15" xfId="0" applyNumberFormat="1" applyFont="1" applyFill="1" applyBorder="1" applyAlignment="1" quotePrefix="1">
      <alignment horizontal="right"/>
    </xf>
    <xf numFmtId="186" fontId="6" fillId="0" borderId="20" xfId="0" applyNumberFormat="1" applyFont="1" applyFill="1" applyBorder="1" applyAlignment="1">
      <alignment horizontal="right"/>
    </xf>
    <xf numFmtId="186" fontId="6" fillId="0" borderId="28" xfId="0" applyNumberFormat="1" applyFont="1" applyFill="1" applyBorder="1" applyAlignment="1" quotePrefix="1">
      <alignment horizontal="right"/>
    </xf>
    <xf numFmtId="186" fontId="6" fillId="0" borderId="26" xfId="0" applyNumberFormat="1" applyFont="1" applyFill="1" applyBorder="1" applyAlignment="1">
      <alignment horizontal="right"/>
    </xf>
    <xf numFmtId="186" fontId="6" fillId="0" borderId="15" xfId="0" applyNumberFormat="1" applyFont="1" applyFill="1" applyBorder="1" applyAlignment="1" quotePrefix="1">
      <alignment horizontal="right" vertical="center"/>
    </xf>
    <xf numFmtId="186" fontId="6" fillId="0" borderId="10" xfId="0" applyNumberFormat="1" applyFont="1" applyFill="1" applyBorder="1" applyAlignment="1">
      <alignment horizontal="right" vertical="center"/>
    </xf>
    <xf numFmtId="185" fontId="6" fillId="0" borderId="18" xfId="0" applyNumberFormat="1" applyFont="1" applyFill="1" applyBorder="1" applyAlignment="1">
      <alignment horizontal="right"/>
    </xf>
    <xf numFmtId="0" fontId="6" fillId="0" borderId="30" xfId="0" applyFont="1" applyFill="1" applyBorder="1" applyAlignment="1">
      <alignment horizontal="center" vertical="center" wrapText="1"/>
    </xf>
    <xf numFmtId="0" fontId="5" fillId="0" borderId="17" xfId="0" applyFont="1" applyFill="1" applyBorder="1" applyAlignment="1">
      <alignment horizontal="left"/>
    </xf>
    <xf numFmtId="0" fontId="6" fillId="0" borderId="17" xfId="0" applyFont="1" applyFill="1" applyBorder="1" applyAlignment="1">
      <alignment horizontal="left"/>
    </xf>
    <xf numFmtId="0" fontId="5" fillId="0" borderId="17"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vertical="top" wrapText="1"/>
    </xf>
    <xf numFmtId="49" fontId="5" fillId="0" borderId="0" xfId="61" applyNumberFormat="1" applyFont="1" applyFill="1" applyAlignment="1">
      <alignment horizontal="right" vertical="center"/>
      <protection/>
    </xf>
    <xf numFmtId="4" fontId="6" fillId="0" borderId="10" xfId="0" applyNumberFormat="1" applyFont="1" applyFill="1" applyBorder="1" applyAlignment="1">
      <alignment horizontal="right" vertical="center"/>
    </xf>
    <xf numFmtId="4" fontId="6" fillId="0" borderId="10" xfId="0" applyNumberFormat="1" applyFont="1" applyFill="1" applyBorder="1" applyAlignment="1">
      <alignment vertical="center"/>
    </xf>
    <xf numFmtId="0" fontId="52" fillId="0" borderId="0" xfId="0" applyFont="1" applyFill="1" applyAlignment="1">
      <alignment vertical="center"/>
    </xf>
    <xf numFmtId="0" fontId="53" fillId="0" borderId="0" xfId="61" applyFont="1" applyFill="1" applyAlignment="1">
      <alignment horizontal="right" vertical="center"/>
      <protection/>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20" xfId="0" applyFont="1" applyFill="1" applyBorder="1" applyAlignment="1">
      <alignment horizontal="center" vertical="center" shrinkToFit="1"/>
    </xf>
    <xf numFmtId="0" fontId="52" fillId="0" borderId="14" xfId="0" applyFont="1" applyFill="1" applyBorder="1" applyAlignment="1">
      <alignment vertical="center"/>
    </xf>
    <xf numFmtId="0" fontId="52" fillId="0" borderId="21" xfId="0" applyFont="1" applyFill="1" applyBorder="1" applyAlignment="1">
      <alignment vertical="center"/>
    </xf>
    <xf numFmtId="0" fontId="53" fillId="0" borderId="22" xfId="0" applyFont="1" applyFill="1" applyBorder="1" applyAlignment="1">
      <alignment horizontal="right" vertical="center"/>
    </xf>
    <xf numFmtId="0" fontId="53" fillId="0" borderId="16" xfId="0" applyFont="1" applyFill="1" applyBorder="1" applyAlignment="1">
      <alignment horizontal="right" vertical="center"/>
    </xf>
    <xf numFmtId="176" fontId="52" fillId="0" borderId="11" xfId="0" applyNumberFormat="1" applyFont="1" applyFill="1" applyBorder="1" applyAlignment="1">
      <alignment horizontal="right" vertical="center"/>
    </xf>
    <xf numFmtId="220" fontId="52" fillId="0" borderId="11" xfId="0" applyNumberFormat="1" applyFont="1" applyFill="1" applyBorder="1" applyAlignment="1">
      <alignment horizontal="right" vertical="center"/>
    </xf>
    <xf numFmtId="0" fontId="52" fillId="0" borderId="15" xfId="0" applyFont="1" applyFill="1" applyBorder="1" applyAlignment="1">
      <alignment horizontal="distributed" vertical="center"/>
    </xf>
    <xf numFmtId="3" fontId="52" fillId="0" borderId="10" xfId="0" applyNumberFormat="1" applyFont="1" applyFill="1" applyBorder="1" applyAlignment="1">
      <alignment vertical="center"/>
    </xf>
    <xf numFmtId="3" fontId="52" fillId="0" borderId="10" xfId="0" applyNumberFormat="1" applyFont="1" applyFill="1" applyBorder="1" applyAlignment="1">
      <alignment horizontal="right" vertical="center"/>
    </xf>
    <xf numFmtId="0" fontId="53" fillId="0" borderId="15" xfId="0" applyFont="1" applyFill="1" applyBorder="1" applyAlignment="1">
      <alignment horizontal="center" vertical="center"/>
    </xf>
    <xf numFmtId="0" fontId="52" fillId="0" borderId="0" xfId="0" applyFont="1" applyFill="1" applyBorder="1" applyAlignment="1">
      <alignment vertical="center" textRotation="255"/>
    </xf>
    <xf numFmtId="0" fontId="53" fillId="0" borderId="15" xfId="0" applyFont="1" applyFill="1" applyBorder="1" applyAlignment="1">
      <alignment vertical="center"/>
    </xf>
    <xf numFmtId="3" fontId="52" fillId="0" borderId="10" xfId="0" applyNumberFormat="1" applyFont="1" applyFill="1" applyBorder="1" applyAlignment="1">
      <alignment vertical="center"/>
    </xf>
    <xf numFmtId="176" fontId="52" fillId="0" borderId="11" xfId="0" applyNumberFormat="1" applyFont="1" applyFill="1" applyBorder="1" applyAlignment="1">
      <alignment vertical="center"/>
    </xf>
    <xf numFmtId="186" fontId="52" fillId="0" borderId="11" xfId="0" applyNumberFormat="1" applyFont="1" applyFill="1" applyBorder="1" applyAlignment="1">
      <alignment horizontal="right" vertical="center"/>
    </xf>
    <xf numFmtId="0" fontId="52" fillId="0" borderId="0" xfId="0" applyFont="1" applyFill="1" applyBorder="1" applyAlignment="1">
      <alignment vertical="center"/>
    </xf>
    <xf numFmtId="0" fontId="52" fillId="0" borderId="15" xfId="0" applyFont="1" applyFill="1" applyBorder="1" applyAlignment="1">
      <alignment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2" fillId="0" borderId="17" xfId="0" applyFont="1" applyFill="1" applyBorder="1" applyAlignment="1">
      <alignment horizontal="distributed" vertical="center"/>
    </xf>
    <xf numFmtId="0" fontId="52" fillId="0" borderId="18" xfId="0" applyFont="1" applyFill="1" applyBorder="1" applyAlignment="1">
      <alignment horizontal="distributed" vertical="center"/>
    </xf>
    <xf numFmtId="3" fontId="52" fillId="0" borderId="19" xfId="0" applyNumberFormat="1" applyFont="1" applyFill="1" applyBorder="1" applyAlignment="1">
      <alignment vertical="center"/>
    </xf>
    <xf numFmtId="3" fontId="52" fillId="0" borderId="19" xfId="0" applyNumberFormat="1" applyFont="1" applyFill="1" applyBorder="1" applyAlignment="1">
      <alignment horizontal="right" vertical="center"/>
    </xf>
    <xf numFmtId="3" fontId="52" fillId="0" borderId="23" xfId="0" applyNumberFormat="1" applyFont="1" applyFill="1" applyBorder="1" applyAlignment="1">
      <alignment horizontal="right" vertical="center"/>
    </xf>
    <xf numFmtId="0" fontId="55" fillId="0" borderId="0" xfId="0" applyFont="1" applyFill="1" applyBorder="1" applyAlignment="1">
      <alignment vertical="center"/>
    </xf>
    <xf numFmtId="0" fontId="54" fillId="0" borderId="0" xfId="0" applyFont="1" applyFill="1" applyBorder="1" applyAlignment="1">
      <alignment horizontal="distributed" vertical="center"/>
    </xf>
    <xf numFmtId="0" fontId="54" fillId="0" borderId="0" xfId="0" applyFont="1" applyFill="1" applyBorder="1" applyAlignment="1">
      <alignment vertical="center"/>
    </xf>
    <xf numFmtId="0" fontId="54" fillId="0" borderId="0" xfId="0" applyFont="1" applyFill="1" applyAlignment="1">
      <alignment vertical="center"/>
    </xf>
    <xf numFmtId="179" fontId="52" fillId="0" borderId="10" xfId="0" applyNumberFormat="1" applyFont="1" applyFill="1" applyBorder="1" applyAlignment="1">
      <alignment vertical="center"/>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176" fontId="6" fillId="0" borderId="11" xfId="0" applyNumberFormat="1" applyFont="1" applyFill="1" applyBorder="1" applyAlignment="1">
      <alignment vertical="center"/>
    </xf>
    <xf numFmtId="176" fontId="6" fillId="0" borderId="0" xfId="0" applyNumberFormat="1" applyFont="1" applyFill="1" applyBorder="1" applyAlignment="1">
      <alignment vertical="center"/>
    </xf>
    <xf numFmtId="0" fontId="6" fillId="0" borderId="15"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176" fontId="6" fillId="0" borderId="23"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23"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220" fontId="6" fillId="0" borderId="0"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6" fillId="0" borderId="0" xfId="0" applyFont="1" applyFill="1" applyBorder="1" applyAlignment="1">
      <alignment vertical="center" textRotation="255"/>
    </xf>
    <xf numFmtId="176" fontId="6" fillId="0" borderId="15" xfId="0" applyNumberFormat="1" applyFont="1" applyFill="1" applyBorder="1" applyAlignment="1">
      <alignment vertical="center"/>
    </xf>
    <xf numFmtId="0" fontId="6" fillId="0" borderId="3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4"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12"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5" xfId="0" applyFont="1" applyFill="1" applyBorder="1" applyAlignment="1">
      <alignment horizontal="distributed" vertical="center"/>
    </xf>
    <xf numFmtId="0" fontId="13" fillId="0" borderId="21"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18" xfId="0" applyFont="1" applyFill="1" applyBorder="1" applyAlignment="1">
      <alignment horizontal="center" vertical="center" textRotation="255"/>
    </xf>
    <xf numFmtId="0" fontId="9" fillId="0" borderId="0" xfId="0" applyFont="1" applyFill="1" applyBorder="1" applyAlignment="1">
      <alignment horizontal="left" wrapText="1"/>
    </xf>
    <xf numFmtId="0" fontId="6" fillId="0" borderId="29" xfId="0" applyFont="1" applyFill="1" applyBorder="1" applyAlignment="1">
      <alignment horizontal="distributed" vertical="distributed"/>
    </xf>
    <xf numFmtId="0" fontId="6" fillId="0" borderId="28" xfId="0" applyFont="1" applyFill="1" applyBorder="1" applyAlignment="1">
      <alignment horizontal="distributed" vertical="distributed"/>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34" xfId="0" applyFont="1" applyBorder="1" applyAlignment="1">
      <alignment vertical="center"/>
    </xf>
    <xf numFmtId="0" fontId="5" fillId="0" borderId="17" xfId="0" applyFont="1" applyFill="1" applyBorder="1" applyAlignment="1">
      <alignment horizontal="left"/>
    </xf>
    <xf numFmtId="0" fontId="6" fillId="0" borderId="0" xfId="0" applyFont="1" applyFill="1" applyAlignment="1">
      <alignment vertical="center" wrapText="1"/>
    </xf>
    <xf numFmtId="0" fontId="5" fillId="0" borderId="0" xfId="0" applyFont="1" applyAlignment="1">
      <alignment vertical="center" wrapText="1"/>
    </xf>
    <xf numFmtId="0" fontId="0" fillId="0" borderId="0" xfId="0" applyFont="1" applyAlignment="1">
      <alignment vertical="center"/>
    </xf>
    <xf numFmtId="0" fontId="5" fillId="0" borderId="17" xfId="0" applyFont="1" applyFill="1" applyBorder="1" applyAlignment="1">
      <alignment horizontal="right"/>
    </xf>
    <xf numFmtId="0" fontId="13" fillId="0" borderId="31" xfId="0" applyFont="1" applyFill="1" applyBorder="1" applyAlignment="1">
      <alignment horizontal="distributed" vertical="center" wrapText="1"/>
    </xf>
    <xf numFmtId="0" fontId="13" fillId="0" borderId="29" xfId="0" applyFont="1" applyFill="1" applyBorder="1" applyAlignment="1">
      <alignment horizontal="distributed" vertical="center" wrapText="1"/>
    </xf>
    <xf numFmtId="0" fontId="13" fillId="0" borderId="25" xfId="0" applyFont="1" applyFill="1" applyBorder="1" applyAlignment="1">
      <alignment horizontal="distributed" vertical="center" wrapText="1"/>
    </xf>
    <xf numFmtId="0" fontId="13" fillId="0" borderId="28" xfId="0" applyFont="1" applyFill="1" applyBorder="1" applyAlignment="1">
      <alignment horizontal="distributed" vertical="center" wrapText="1"/>
    </xf>
    <xf numFmtId="0" fontId="13" fillId="0" borderId="12" xfId="0" applyFont="1" applyFill="1" applyBorder="1" applyAlignment="1">
      <alignment horizontal="distributed" vertical="center" wrapText="1"/>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5" xfId="0" applyFont="1" applyFill="1" applyBorder="1" applyAlignment="1">
      <alignment horizontal="distributed" vertical="distributed"/>
    </xf>
    <xf numFmtId="0" fontId="13" fillId="0" borderId="30" xfId="0" applyFont="1" applyFill="1" applyBorder="1" applyAlignment="1">
      <alignment horizontal="distributed" vertical="distributed"/>
    </xf>
    <xf numFmtId="0" fontId="13" fillId="0" borderId="28" xfId="0" applyFont="1" applyFill="1" applyBorder="1" applyAlignment="1">
      <alignment horizontal="center" vertical="center" textRotation="255"/>
    </xf>
    <xf numFmtId="3" fontId="6" fillId="0" borderId="11" xfId="0" applyNumberFormat="1" applyFont="1" applyFill="1" applyBorder="1" applyAlignment="1">
      <alignment horizontal="right" vertical="center"/>
    </xf>
    <xf numFmtId="0" fontId="8" fillId="0" borderId="17" xfId="0" applyFont="1" applyFill="1" applyBorder="1" applyAlignment="1">
      <alignment vertical="top"/>
    </xf>
    <xf numFmtId="0" fontId="6" fillId="0" borderId="17" xfId="0" applyFont="1" applyFill="1" applyBorder="1" applyAlignment="1">
      <alignment vertical="top"/>
    </xf>
    <xf numFmtId="0" fontId="0" fillId="0" borderId="17" xfId="0" applyFont="1" applyFill="1" applyBorder="1" applyAlignment="1">
      <alignment vertical="center"/>
    </xf>
    <xf numFmtId="0" fontId="7" fillId="0" borderId="17" xfId="0" applyFont="1" applyFill="1" applyBorder="1" applyAlignment="1">
      <alignment vertical="center"/>
    </xf>
    <xf numFmtId="3" fontId="6" fillId="0" borderId="10" xfId="61" applyNumberFormat="1" applyFont="1" applyFill="1" applyBorder="1" applyAlignment="1">
      <alignment vertical="center"/>
      <protection/>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textRotation="255"/>
    </xf>
    <xf numFmtId="3" fontId="6" fillId="0" borderId="10" xfId="0" applyNumberFormat="1" applyFont="1" applyFill="1" applyBorder="1" applyAlignment="1">
      <alignment horizontal="right" vertical="center"/>
    </xf>
    <xf numFmtId="0" fontId="6" fillId="0" borderId="32" xfId="0" applyFont="1" applyFill="1" applyBorder="1" applyAlignment="1">
      <alignment horizontal="center" vertical="center" wrapText="1"/>
    </xf>
    <xf numFmtId="0" fontId="4" fillId="0" borderId="27" xfId="0" applyFont="1" applyFill="1" applyBorder="1" applyAlignment="1">
      <alignment horizontal="center" vertical="center"/>
    </xf>
    <xf numFmtId="3" fontId="6" fillId="0" borderId="10" xfId="61" applyNumberFormat="1" applyFont="1" applyFill="1" applyBorder="1" applyAlignment="1">
      <alignment horizontal="right" vertical="center"/>
      <protection/>
    </xf>
    <xf numFmtId="0" fontId="6" fillId="0" borderId="36"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6" fillId="0" borderId="33" xfId="0" applyFont="1" applyFill="1" applyBorder="1" applyAlignment="1">
      <alignment horizontal="center" vertical="center"/>
    </xf>
    <xf numFmtId="3" fontId="52" fillId="0" borderId="10" xfId="61" applyNumberFormat="1" applyFont="1" applyFill="1" applyBorder="1" applyAlignment="1">
      <alignment vertical="center"/>
      <protection/>
    </xf>
    <xf numFmtId="0" fontId="52" fillId="0" borderId="36" xfId="0" applyFont="1" applyFill="1" applyBorder="1" applyAlignment="1">
      <alignment horizontal="center" vertical="center" wrapText="1"/>
    </xf>
    <xf numFmtId="0" fontId="54" fillId="0" borderId="13" xfId="0" applyFont="1" applyFill="1" applyBorder="1" applyAlignment="1">
      <alignment horizontal="center" vertical="center"/>
    </xf>
    <xf numFmtId="0" fontId="52" fillId="0" borderId="32" xfId="0" applyFont="1" applyFill="1" applyBorder="1" applyAlignment="1">
      <alignment horizontal="center" vertical="center" wrapText="1"/>
    </xf>
    <xf numFmtId="0" fontId="54" fillId="0" borderId="27" xfId="0" applyFont="1" applyFill="1" applyBorder="1" applyAlignment="1">
      <alignment horizontal="center" vertical="center"/>
    </xf>
    <xf numFmtId="3" fontId="52" fillId="0" borderId="10" xfId="0" applyNumberFormat="1" applyFont="1" applyFill="1" applyBorder="1" applyAlignment="1">
      <alignment horizontal="right" vertical="center"/>
    </xf>
    <xf numFmtId="0" fontId="52" fillId="0" borderId="0" xfId="0" applyFont="1" applyFill="1" applyBorder="1" applyAlignment="1">
      <alignment horizontal="center" vertical="center" textRotation="255"/>
    </xf>
    <xf numFmtId="0" fontId="52" fillId="0" borderId="15" xfId="0" applyFont="1" applyFill="1" applyBorder="1" applyAlignment="1">
      <alignment horizontal="center" vertical="center"/>
    </xf>
    <xf numFmtId="3" fontId="52" fillId="0" borderId="10" xfId="0" applyNumberFormat="1" applyFont="1" applyFill="1" applyBorder="1" applyAlignment="1">
      <alignment vertical="center"/>
    </xf>
    <xf numFmtId="0" fontId="56" fillId="0" borderId="17" xfId="0" applyFont="1" applyFill="1" applyBorder="1" applyAlignment="1">
      <alignment vertical="top"/>
    </xf>
    <xf numFmtId="0" fontId="52" fillId="0" borderId="34"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30"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15" xfId="0" applyFont="1" applyFill="1" applyBorder="1" applyAlignment="1">
      <alignment horizontal="distributed" vertical="center"/>
    </xf>
    <xf numFmtId="0" fontId="52" fillId="0" borderId="1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41</xdr:row>
      <xdr:rowOff>38100</xdr:rowOff>
    </xdr:from>
    <xdr:to>
      <xdr:col>1</xdr:col>
      <xdr:colOff>28575</xdr:colOff>
      <xdr:row>46</xdr:row>
      <xdr:rowOff>0</xdr:rowOff>
    </xdr:to>
    <xdr:sp>
      <xdr:nvSpPr>
        <xdr:cNvPr id="1" name="AutoShape 1"/>
        <xdr:cNvSpPr>
          <a:spLocks/>
        </xdr:cNvSpPr>
      </xdr:nvSpPr>
      <xdr:spPr>
        <a:xfrm>
          <a:off x="104775" y="6305550"/>
          <a:ext cx="57150" cy="733425"/>
        </a:xfrm>
        <a:prstGeom prst="leftBrace">
          <a:avLst>
            <a:gd name="adj" fmla="val -3963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19050</xdr:rowOff>
    </xdr:from>
    <xdr:to>
      <xdr:col>3</xdr:col>
      <xdr:colOff>323850</xdr:colOff>
      <xdr:row>2</xdr:row>
      <xdr:rowOff>123825</xdr:rowOff>
    </xdr:to>
    <xdr:sp>
      <xdr:nvSpPr>
        <xdr:cNvPr id="2" name="AutoShape 5"/>
        <xdr:cNvSpPr>
          <a:spLocks/>
        </xdr:cNvSpPr>
      </xdr:nvSpPr>
      <xdr:spPr>
        <a:xfrm>
          <a:off x="771525" y="333375"/>
          <a:ext cx="704850" cy="1047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2" name="AutoShape 3"/>
        <xdr:cNvSpPr>
          <a:spLocks/>
        </xdr:cNvSpPr>
      </xdr:nvSpPr>
      <xdr:spPr>
        <a:xfrm>
          <a:off x="123825" y="3286125"/>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3" name="AutoShape 4"/>
        <xdr:cNvSpPr>
          <a:spLocks/>
        </xdr:cNvSpPr>
      </xdr:nvSpPr>
      <xdr:spPr>
        <a:xfrm>
          <a:off x="123825" y="4067175"/>
          <a:ext cx="76200" cy="54292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4" name="AutoShape 5"/>
        <xdr:cNvSpPr>
          <a:spLocks/>
        </xdr:cNvSpPr>
      </xdr:nvSpPr>
      <xdr:spPr>
        <a:xfrm>
          <a:off x="123825" y="4895850"/>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5" name="AutoShape 2"/>
        <xdr:cNvSpPr>
          <a:spLocks/>
        </xdr:cNvSpPr>
      </xdr:nvSpPr>
      <xdr:spPr>
        <a:xfrm>
          <a:off x="123825" y="1323975"/>
          <a:ext cx="76200" cy="54292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2" name="AutoShape 3"/>
        <xdr:cNvSpPr>
          <a:spLocks/>
        </xdr:cNvSpPr>
      </xdr:nvSpPr>
      <xdr:spPr>
        <a:xfrm>
          <a:off x="123825" y="34480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3" name="AutoShape 4"/>
        <xdr:cNvSpPr>
          <a:spLocks/>
        </xdr:cNvSpPr>
      </xdr:nvSpPr>
      <xdr:spPr>
        <a:xfrm>
          <a:off x="123825" y="417195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4" name="AutoShape 5"/>
        <xdr:cNvSpPr>
          <a:spLocks/>
        </xdr:cNvSpPr>
      </xdr:nvSpPr>
      <xdr:spPr>
        <a:xfrm>
          <a:off x="123825" y="49625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5"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6"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tabSelected="1" view="pageBreakPreview" zoomScale="60" zoomScaleNormal="150" zoomScalePageLayoutView="0" workbookViewId="0" topLeftCell="A1">
      <selection activeCell="P31" sqref="P31"/>
    </sheetView>
  </sheetViews>
  <sheetFormatPr defaultColWidth="9.00390625" defaultRowHeight="13.5"/>
  <cols>
    <col min="1" max="1" width="1.75390625" style="44" customWidth="1"/>
    <col min="2" max="2" width="7.75390625" style="44" customWidth="1"/>
    <col min="3" max="3" width="5.625" style="44" customWidth="1"/>
    <col min="4" max="4" width="4.625" style="44" customWidth="1"/>
    <col min="5" max="5" width="5.625" style="44" customWidth="1"/>
    <col min="6" max="7" width="5.00390625" style="44" customWidth="1"/>
    <col min="8" max="12" width="4.00390625" style="44" customWidth="1"/>
    <col min="13" max="13" width="4.125" style="44" customWidth="1"/>
    <col min="14" max="16384" width="9.00390625" style="44" customWidth="1"/>
  </cols>
  <sheetData>
    <row r="1" spans="1:12" ht="13.5" customHeight="1">
      <c r="A1" s="41" t="s">
        <v>28</v>
      </c>
      <c r="B1" s="42"/>
      <c r="C1" s="43"/>
      <c r="D1" s="43"/>
      <c r="E1" s="43"/>
      <c r="F1" s="43"/>
      <c r="G1" s="43"/>
      <c r="H1" s="198" t="s">
        <v>88</v>
      </c>
      <c r="I1" s="198"/>
      <c r="J1" s="198"/>
      <c r="K1" s="198"/>
      <c r="L1" s="198"/>
    </row>
    <row r="2" spans="1:12" ht="11.25" customHeight="1">
      <c r="A2" s="199" t="s">
        <v>29</v>
      </c>
      <c r="B2" s="200"/>
      <c r="C2" s="203" t="s">
        <v>30</v>
      </c>
      <c r="D2" s="200"/>
      <c r="E2" s="45" t="s">
        <v>31</v>
      </c>
      <c r="F2" s="45" t="s">
        <v>32</v>
      </c>
      <c r="G2" s="204" t="s">
        <v>33</v>
      </c>
      <c r="H2" s="205"/>
      <c r="I2" s="205"/>
      <c r="J2" s="205"/>
      <c r="K2" s="205"/>
      <c r="L2" s="205"/>
    </row>
    <row r="3" spans="1:12" ht="11.25" customHeight="1">
      <c r="A3" s="201"/>
      <c r="B3" s="202"/>
      <c r="C3" s="206" t="s">
        <v>34</v>
      </c>
      <c r="D3" s="207"/>
      <c r="E3" s="47" t="s">
        <v>35</v>
      </c>
      <c r="F3" s="47" t="s">
        <v>36</v>
      </c>
      <c r="G3" s="48" t="s">
        <v>37</v>
      </c>
      <c r="H3" s="48" t="s">
        <v>38</v>
      </c>
      <c r="I3" s="48" t="s">
        <v>39</v>
      </c>
      <c r="J3" s="48" t="s">
        <v>40</v>
      </c>
      <c r="K3" s="46" t="s">
        <v>41</v>
      </c>
      <c r="L3" s="49" t="s">
        <v>42</v>
      </c>
    </row>
    <row r="4" spans="1:12" ht="11.25" customHeight="1">
      <c r="A4" s="208" t="s">
        <v>43</v>
      </c>
      <c r="B4" s="209"/>
      <c r="C4" s="50">
        <f>C5+C13</f>
        <v>2774</v>
      </c>
      <c r="D4" s="96">
        <v>-164</v>
      </c>
      <c r="E4" s="50">
        <f aca="true" t="shared" si="0" ref="E4:J4">E5+E13</f>
        <v>13723</v>
      </c>
      <c r="F4" s="50">
        <f>F5+F13</f>
        <v>2782</v>
      </c>
      <c r="G4" s="50">
        <f t="shared" si="0"/>
        <v>1242</v>
      </c>
      <c r="H4" s="50">
        <f t="shared" si="0"/>
        <v>496</v>
      </c>
      <c r="I4" s="50">
        <f t="shared" si="0"/>
        <v>126</v>
      </c>
      <c r="J4" s="50">
        <f t="shared" si="0"/>
        <v>34</v>
      </c>
      <c r="K4" s="50">
        <f>K5</f>
        <v>4</v>
      </c>
      <c r="L4" s="50">
        <f>L5</f>
        <v>1</v>
      </c>
    </row>
    <row r="5" spans="1:12" ht="11.25" customHeight="1">
      <c r="A5" s="185" t="s">
        <v>45</v>
      </c>
      <c r="B5" s="52" t="s">
        <v>6</v>
      </c>
      <c r="C5" s="53">
        <f>SUM(C6:C12)</f>
        <v>1925</v>
      </c>
      <c r="D5" s="68">
        <v>-110</v>
      </c>
      <c r="E5" s="53">
        <f aca="true" t="shared" si="1" ref="E5:L5">SUM(E6:E12)</f>
        <v>9549</v>
      </c>
      <c r="F5" s="53">
        <f>SUM(F6:F12)</f>
        <v>1926</v>
      </c>
      <c r="G5" s="53">
        <f t="shared" si="1"/>
        <v>835</v>
      </c>
      <c r="H5" s="53">
        <f t="shared" si="1"/>
        <v>344</v>
      </c>
      <c r="I5" s="53">
        <f t="shared" si="1"/>
        <v>92</v>
      </c>
      <c r="J5" s="53">
        <f t="shared" si="1"/>
        <v>25</v>
      </c>
      <c r="K5" s="53">
        <f t="shared" si="1"/>
        <v>4</v>
      </c>
      <c r="L5" s="53">
        <f t="shared" si="1"/>
        <v>1</v>
      </c>
    </row>
    <row r="6" spans="1:12" ht="11.25" customHeight="1">
      <c r="A6" s="186"/>
      <c r="B6" s="54" t="s">
        <v>46</v>
      </c>
      <c r="C6" s="50">
        <v>967</v>
      </c>
      <c r="D6" s="97" t="s">
        <v>91</v>
      </c>
      <c r="E6" s="55">
        <v>5059</v>
      </c>
      <c r="F6" s="55">
        <v>967</v>
      </c>
      <c r="G6" s="55">
        <v>380</v>
      </c>
      <c r="H6" s="55">
        <v>186</v>
      </c>
      <c r="I6" s="55">
        <v>51</v>
      </c>
      <c r="J6" s="55">
        <v>13</v>
      </c>
      <c r="K6" s="55">
        <v>2</v>
      </c>
      <c r="L6" s="50" t="s">
        <v>44</v>
      </c>
    </row>
    <row r="7" spans="1:12" ht="11.25" customHeight="1">
      <c r="A7" s="186"/>
      <c r="B7" s="54" t="s">
        <v>47</v>
      </c>
      <c r="C7" s="50">
        <v>8</v>
      </c>
      <c r="D7" s="97" t="s">
        <v>92</v>
      </c>
      <c r="E7" s="50">
        <v>12</v>
      </c>
      <c r="F7" s="50">
        <v>8</v>
      </c>
      <c r="G7" s="50">
        <v>8</v>
      </c>
      <c r="H7" s="55" t="s">
        <v>44</v>
      </c>
      <c r="I7" s="55" t="s">
        <v>44</v>
      </c>
      <c r="J7" s="55" t="s">
        <v>44</v>
      </c>
      <c r="K7" s="55" t="s">
        <v>44</v>
      </c>
      <c r="L7" s="50" t="s">
        <v>44</v>
      </c>
    </row>
    <row r="8" spans="1:12" ht="11.25" customHeight="1">
      <c r="A8" s="186"/>
      <c r="B8" s="54" t="s">
        <v>48</v>
      </c>
      <c r="C8" s="50">
        <v>7</v>
      </c>
      <c r="D8" s="97" t="s">
        <v>77</v>
      </c>
      <c r="E8" s="55">
        <v>8</v>
      </c>
      <c r="F8" s="55">
        <v>7</v>
      </c>
      <c r="G8" s="55">
        <v>7</v>
      </c>
      <c r="H8" s="55" t="s">
        <v>44</v>
      </c>
      <c r="I8" s="55" t="s">
        <v>44</v>
      </c>
      <c r="J8" s="55" t="s">
        <v>44</v>
      </c>
      <c r="K8" s="55" t="s">
        <v>44</v>
      </c>
      <c r="L8" s="50" t="s">
        <v>44</v>
      </c>
    </row>
    <row r="9" spans="1:12" ht="11.25" customHeight="1">
      <c r="A9" s="186"/>
      <c r="B9" s="54" t="s">
        <v>49</v>
      </c>
      <c r="C9" s="50">
        <v>3</v>
      </c>
      <c r="D9" s="97" t="s">
        <v>87</v>
      </c>
      <c r="E9" s="55">
        <v>6</v>
      </c>
      <c r="F9" s="55">
        <v>3</v>
      </c>
      <c r="G9" s="55">
        <v>3</v>
      </c>
      <c r="H9" s="55" t="s">
        <v>44</v>
      </c>
      <c r="I9" s="55" t="s">
        <v>44</v>
      </c>
      <c r="J9" s="55" t="s">
        <v>44</v>
      </c>
      <c r="K9" s="55" t="s">
        <v>44</v>
      </c>
      <c r="L9" s="50" t="s">
        <v>44</v>
      </c>
    </row>
    <row r="10" spans="1:12" ht="11.25" customHeight="1">
      <c r="A10" s="186"/>
      <c r="B10" s="54" t="s">
        <v>50</v>
      </c>
      <c r="C10" s="50">
        <v>18</v>
      </c>
      <c r="D10" s="97" t="s">
        <v>76</v>
      </c>
      <c r="E10" s="55">
        <v>41</v>
      </c>
      <c r="F10" s="55">
        <v>18</v>
      </c>
      <c r="G10" s="55">
        <v>18</v>
      </c>
      <c r="H10" s="55" t="s">
        <v>44</v>
      </c>
      <c r="I10" s="55" t="s">
        <v>44</v>
      </c>
      <c r="J10" s="55" t="s">
        <v>44</v>
      </c>
      <c r="K10" s="55" t="s">
        <v>44</v>
      </c>
      <c r="L10" s="50" t="s">
        <v>44</v>
      </c>
    </row>
    <row r="11" spans="1:12" ht="11.25" customHeight="1">
      <c r="A11" s="186"/>
      <c r="B11" s="54" t="s">
        <v>51</v>
      </c>
      <c r="C11" s="50">
        <v>13</v>
      </c>
      <c r="D11" s="97" t="s">
        <v>93</v>
      </c>
      <c r="E11" s="55">
        <v>29</v>
      </c>
      <c r="F11" s="55">
        <v>13</v>
      </c>
      <c r="G11" s="55">
        <v>13</v>
      </c>
      <c r="H11" s="55" t="s">
        <v>44</v>
      </c>
      <c r="I11" s="55" t="s">
        <v>44</v>
      </c>
      <c r="J11" s="55" t="s">
        <v>44</v>
      </c>
      <c r="K11" s="55" t="s">
        <v>44</v>
      </c>
      <c r="L11" s="50" t="s">
        <v>44</v>
      </c>
    </row>
    <row r="12" spans="1:12" ht="11.25" customHeight="1">
      <c r="A12" s="210"/>
      <c r="B12" s="56" t="s">
        <v>52</v>
      </c>
      <c r="C12" s="98">
        <v>909</v>
      </c>
      <c r="D12" s="99" t="s">
        <v>94</v>
      </c>
      <c r="E12" s="100">
        <v>4394</v>
      </c>
      <c r="F12" s="100">
        <v>910</v>
      </c>
      <c r="G12" s="100">
        <v>406</v>
      </c>
      <c r="H12" s="100">
        <v>158</v>
      </c>
      <c r="I12" s="100">
        <v>41</v>
      </c>
      <c r="J12" s="100">
        <v>12</v>
      </c>
      <c r="K12" s="100">
        <v>2</v>
      </c>
      <c r="L12" s="98">
        <v>1</v>
      </c>
    </row>
    <row r="13" spans="1:12" ht="11.25" customHeight="1">
      <c r="A13" s="185" t="s">
        <v>53</v>
      </c>
      <c r="B13" s="54" t="s">
        <v>6</v>
      </c>
      <c r="C13" s="10">
        <f>SUM(C14:C20)</f>
        <v>849</v>
      </c>
      <c r="D13" s="101" t="s">
        <v>95</v>
      </c>
      <c r="E13" s="102">
        <f aca="true" t="shared" si="2" ref="E13:J13">SUM(E14:E20)</f>
        <v>4174</v>
      </c>
      <c r="F13" s="102">
        <f t="shared" si="2"/>
        <v>856</v>
      </c>
      <c r="G13" s="102">
        <f t="shared" si="2"/>
        <v>407</v>
      </c>
      <c r="H13" s="102">
        <f t="shared" si="2"/>
        <v>152</v>
      </c>
      <c r="I13" s="102">
        <f t="shared" si="2"/>
        <v>34</v>
      </c>
      <c r="J13" s="102">
        <f t="shared" si="2"/>
        <v>9</v>
      </c>
      <c r="K13" s="102" t="s">
        <v>44</v>
      </c>
      <c r="L13" s="50" t="s">
        <v>44</v>
      </c>
    </row>
    <row r="14" spans="1:12" ht="11.25" customHeight="1">
      <c r="A14" s="186"/>
      <c r="B14" s="54" t="s">
        <v>46</v>
      </c>
      <c r="C14" s="50">
        <v>439</v>
      </c>
      <c r="D14" s="69">
        <v>-25</v>
      </c>
      <c r="E14" s="55">
        <v>2239</v>
      </c>
      <c r="F14" s="50">
        <v>439</v>
      </c>
      <c r="G14" s="55">
        <v>198</v>
      </c>
      <c r="H14" s="55">
        <v>90</v>
      </c>
      <c r="I14" s="55">
        <v>15</v>
      </c>
      <c r="J14" s="55">
        <v>4</v>
      </c>
      <c r="K14" s="55" t="s">
        <v>44</v>
      </c>
      <c r="L14" s="50" t="s">
        <v>44</v>
      </c>
    </row>
    <row r="15" spans="1:12" ht="11.25" customHeight="1">
      <c r="A15" s="186"/>
      <c r="B15" s="54" t="s">
        <v>47</v>
      </c>
      <c r="C15" s="50">
        <v>3</v>
      </c>
      <c r="D15" s="97" t="s">
        <v>76</v>
      </c>
      <c r="E15" s="55">
        <v>3</v>
      </c>
      <c r="F15" s="55">
        <v>3</v>
      </c>
      <c r="G15" s="50">
        <v>3</v>
      </c>
      <c r="H15" s="55" t="s">
        <v>44</v>
      </c>
      <c r="I15" s="55" t="s">
        <v>44</v>
      </c>
      <c r="J15" s="55" t="s">
        <v>44</v>
      </c>
      <c r="K15" s="55" t="s">
        <v>44</v>
      </c>
      <c r="L15" s="50" t="s">
        <v>44</v>
      </c>
    </row>
    <row r="16" spans="1:12" ht="11.25" customHeight="1">
      <c r="A16" s="186"/>
      <c r="B16" s="54" t="s">
        <v>48</v>
      </c>
      <c r="C16" s="50">
        <v>5</v>
      </c>
      <c r="D16" s="51" t="s">
        <v>75</v>
      </c>
      <c r="E16" s="55">
        <v>3</v>
      </c>
      <c r="F16" s="50">
        <v>5</v>
      </c>
      <c r="G16" s="55">
        <v>5</v>
      </c>
      <c r="H16" s="55" t="s">
        <v>44</v>
      </c>
      <c r="I16" s="55" t="s">
        <v>44</v>
      </c>
      <c r="J16" s="55" t="s">
        <v>44</v>
      </c>
      <c r="K16" s="55" t="s">
        <v>44</v>
      </c>
      <c r="L16" s="50" t="s">
        <v>44</v>
      </c>
    </row>
    <row r="17" spans="1:12" ht="11.25" customHeight="1">
      <c r="A17" s="186"/>
      <c r="B17" s="54" t="s">
        <v>49</v>
      </c>
      <c r="C17" s="50" t="s">
        <v>44</v>
      </c>
      <c r="D17" s="51" t="s">
        <v>75</v>
      </c>
      <c r="E17" s="55" t="s">
        <v>44</v>
      </c>
      <c r="F17" s="55" t="s">
        <v>44</v>
      </c>
      <c r="G17" s="50" t="s">
        <v>44</v>
      </c>
      <c r="H17" s="55" t="s">
        <v>44</v>
      </c>
      <c r="I17" s="55" t="s">
        <v>44</v>
      </c>
      <c r="J17" s="55" t="s">
        <v>44</v>
      </c>
      <c r="K17" s="55" t="s">
        <v>44</v>
      </c>
      <c r="L17" s="50" t="s">
        <v>44</v>
      </c>
    </row>
    <row r="18" spans="1:15" ht="11.25" customHeight="1">
      <c r="A18" s="186"/>
      <c r="B18" s="54" t="s">
        <v>50</v>
      </c>
      <c r="C18" s="50">
        <v>3</v>
      </c>
      <c r="D18" s="51" t="s">
        <v>96</v>
      </c>
      <c r="E18" s="55">
        <v>5</v>
      </c>
      <c r="F18" s="50">
        <v>3</v>
      </c>
      <c r="G18" s="55">
        <v>3</v>
      </c>
      <c r="H18" s="55" t="s">
        <v>44</v>
      </c>
      <c r="I18" s="55" t="s">
        <v>44</v>
      </c>
      <c r="J18" s="55" t="s">
        <v>44</v>
      </c>
      <c r="K18" s="55" t="s">
        <v>44</v>
      </c>
      <c r="L18" s="50" t="s">
        <v>44</v>
      </c>
      <c r="O18" s="57"/>
    </row>
    <row r="19" spans="1:15" ht="11.25" customHeight="1">
      <c r="A19" s="186"/>
      <c r="B19" s="54" t="s">
        <v>51</v>
      </c>
      <c r="C19" s="58" t="s">
        <v>44</v>
      </c>
      <c r="D19" s="51" t="s">
        <v>75</v>
      </c>
      <c r="E19" s="55" t="s">
        <v>44</v>
      </c>
      <c r="F19" s="55" t="s">
        <v>44</v>
      </c>
      <c r="G19" s="50" t="s">
        <v>44</v>
      </c>
      <c r="H19" s="55" t="s">
        <v>44</v>
      </c>
      <c r="I19" s="55" t="s">
        <v>44</v>
      </c>
      <c r="J19" s="55" t="s">
        <v>44</v>
      </c>
      <c r="K19" s="55" t="s">
        <v>44</v>
      </c>
      <c r="L19" s="50" t="s">
        <v>44</v>
      </c>
      <c r="O19" s="57"/>
    </row>
    <row r="20" spans="1:15" ht="11.25" customHeight="1">
      <c r="A20" s="187"/>
      <c r="B20" s="59" t="s">
        <v>52</v>
      </c>
      <c r="C20" s="60">
        <v>399</v>
      </c>
      <c r="D20" s="103">
        <v>-29</v>
      </c>
      <c r="E20" s="70">
        <v>1924</v>
      </c>
      <c r="F20" s="60">
        <v>406</v>
      </c>
      <c r="G20" s="61">
        <v>198</v>
      </c>
      <c r="H20" s="61">
        <v>62</v>
      </c>
      <c r="I20" s="61">
        <v>19</v>
      </c>
      <c r="J20" s="61">
        <v>5</v>
      </c>
      <c r="K20" s="61" t="s">
        <v>44</v>
      </c>
      <c r="L20" s="60" t="s">
        <v>44</v>
      </c>
      <c r="O20" s="57"/>
    </row>
    <row r="21" spans="1:12" ht="4.5" customHeight="1">
      <c r="A21" s="42"/>
      <c r="B21" s="62"/>
      <c r="C21" s="62"/>
      <c r="D21" s="62"/>
      <c r="E21" s="62"/>
      <c r="F21" s="62"/>
      <c r="G21" s="62"/>
      <c r="H21" s="62"/>
      <c r="I21" s="62"/>
      <c r="J21" s="62"/>
      <c r="K21" s="62"/>
      <c r="L21" s="63"/>
    </row>
    <row r="22" spans="1:12" ht="19.5" customHeight="1">
      <c r="A22" s="42"/>
      <c r="B22" s="188" t="s">
        <v>54</v>
      </c>
      <c r="C22" s="188"/>
      <c r="D22" s="188"/>
      <c r="E22" s="188"/>
      <c r="F22" s="188"/>
      <c r="G22" s="188"/>
      <c r="H22" s="188"/>
      <c r="I22" s="188"/>
      <c r="J22" s="188"/>
      <c r="K22" s="188"/>
      <c r="L22" s="188"/>
    </row>
    <row r="23" spans="1:12" ht="10.5" customHeight="1">
      <c r="A23" s="64"/>
      <c r="B23" s="189" t="s">
        <v>55</v>
      </c>
      <c r="C23" s="92" t="s">
        <v>31</v>
      </c>
      <c r="D23" s="92" t="s">
        <v>56</v>
      </c>
      <c r="E23" s="191" t="s">
        <v>57</v>
      </c>
      <c r="F23" s="192"/>
      <c r="G23" s="192"/>
      <c r="H23" s="192"/>
      <c r="I23" s="192"/>
      <c r="J23" s="193"/>
      <c r="K23" s="193"/>
      <c r="L23" s="193"/>
    </row>
    <row r="24" spans="1:12" ht="10.5" customHeight="1">
      <c r="A24" s="64"/>
      <c r="B24" s="190"/>
      <c r="C24" s="71" t="s">
        <v>58</v>
      </c>
      <c r="D24" s="71" t="s">
        <v>36</v>
      </c>
      <c r="E24" s="104" t="s">
        <v>59</v>
      </c>
      <c r="F24" s="104" t="s">
        <v>60</v>
      </c>
      <c r="G24" s="104" t="s">
        <v>61</v>
      </c>
      <c r="H24" s="94" t="s">
        <v>62</v>
      </c>
      <c r="I24" s="95" t="s">
        <v>63</v>
      </c>
      <c r="J24" s="95" t="s">
        <v>64</v>
      </c>
      <c r="K24" s="95" t="s">
        <v>65</v>
      </c>
      <c r="L24" s="95" t="s">
        <v>66</v>
      </c>
    </row>
    <row r="25" spans="1:12" ht="10.5" customHeight="1">
      <c r="A25" s="64"/>
      <c r="B25" s="71" t="s">
        <v>97</v>
      </c>
      <c r="C25" s="72">
        <v>7430</v>
      </c>
      <c r="D25" s="73">
        <v>533</v>
      </c>
      <c r="E25" s="73">
        <v>456</v>
      </c>
      <c r="F25" s="73">
        <v>91</v>
      </c>
      <c r="G25" s="73">
        <v>25</v>
      </c>
      <c r="H25" s="74">
        <v>3</v>
      </c>
      <c r="I25" s="74">
        <v>1</v>
      </c>
      <c r="J25" s="75">
        <v>1</v>
      </c>
      <c r="K25" s="75" t="s">
        <v>44</v>
      </c>
      <c r="L25" s="76" t="s">
        <v>44</v>
      </c>
    </row>
    <row r="26" spans="1:12" ht="10.5" customHeight="1">
      <c r="A26" s="64"/>
      <c r="B26" s="194" t="s">
        <v>67</v>
      </c>
      <c r="C26" s="194"/>
      <c r="D26" s="194"/>
      <c r="E26" s="194"/>
      <c r="F26" s="194"/>
      <c r="G26" s="194"/>
      <c r="H26" s="105"/>
      <c r="I26" s="106"/>
      <c r="J26" s="107"/>
      <c r="K26" s="107"/>
      <c r="L26" s="107"/>
    </row>
    <row r="27" spans="1:12" ht="10.5" customHeight="1">
      <c r="A27" s="77"/>
      <c r="B27" s="108" t="s">
        <v>78</v>
      </c>
      <c r="C27" s="108"/>
      <c r="D27" s="108"/>
      <c r="E27" s="108"/>
      <c r="F27" s="108"/>
      <c r="G27" s="108"/>
      <c r="H27" s="108"/>
      <c r="I27" s="109"/>
      <c r="J27" s="110"/>
      <c r="K27" s="110"/>
      <c r="L27" s="110"/>
    </row>
    <row r="28" spans="1:12" ht="33.75" customHeight="1">
      <c r="A28" s="42"/>
      <c r="B28" s="93"/>
      <c r="C28" s="93"/>
      <c r="D28" s="93"/>
      <c r="E28" s="196" t="s">
        <v>98</v>
      </c>
      <c r="F28" s="197"/>
      <c r="G28" s="196" t="s">
        <v>99</v>
      </c>
      <c r="H28" s="197"/>
      <c r="I28" s="197"/>
      <c r="J28" s="196" t="s">
        <v>100</v>
      </c>
      <c r="K28" s="196"/>
      <c r="L28" s="196"/>
    </row>
    <row r="29" spans="1:12" ht="6" customHeight="1">
      <c r="A29" s="42"/>
      <c r="B29" s="42"/>
      <c r="C29" s="42"/>
      <c r="D29" s="42"/>
      <c r="E29" s="65"/>
      <c r="F29" s="66"/>
      <c r="G29" s="65"/>
      <c r="H29" s="66"/>
      <c r="I29" s="66"/>
      <c r="J29" s="65"/>
      <c r="K29" s="65"/>
      <c r="L29" s="65"/>
    </row>
    <row r="30" ht="13.5" customHeight="1">
      <c r="A30" s="41" t="s">
        <v>68</v>
      </c>
    </row>
    <row r="31" ht="12" customHeight="1">
      <c r="A31" s="67" t="s">
        <v>84</v>
      </c>
    </row>
    <row r="32" spans="1:11" ht="31.5" customHeight="1">
      <c r="A32" s="195" t="s">
        <v>69</v>
      </c>
      <c r="B32" s="195"/>
      <c r="C32" s="195"/>
      <c r="D32" s="195"/>
      <c r="E32" s="195"/>
      <c r="F32" s="195"/>
      <c r="G32" s="195"/>
      <c r="H32" s="195"/>
      <c r="I32" s="195"/>
      <c r="J32" s="195"/>
      <c r="K32" s="195"/>
    </row>
    <row r="33" spans="1:11" ht="10.5" customHeight="1">
      <c r="A33" s="149" t="s">
        <v>83</v>
      </c>
      <c r="B33" s="150"/>
      <c r="C33" s="150"/>
      <c r="D33" s="150"/>
      <c r="E33" s="150"/>
      <c r="F33" s="150"/>
      <c r="G33" s="150"/>
      <c r="H33" s="150"/>
      <c r="I33" s="150"/>
      <c r="J33" s="150"/>
      <c r="K33" s="150"/>
    </row>
    <row r="34" spans="1:11" ht="10.5" customHeight="1">
      <c r="A34" s="79"/>
      <c r="B34" s="149" t="s">
        <v>86</v>
      </c>
      <c r="C34" s="149"/>
      <c r="D34" s="149"/>
      <c r="E34" s="149"/>
      <c r="F34" s="149"/>
      <c r="G34" s="149"/>
      <c r="H34" s="149"/>
      <c r="I34" s="149"/>
      <c r="J34" s="149"/>
      <c r="K34" s="149"/>
    </row>
    <row r="35" spans="1:11" ht="10.5" customHeight="1">
      <c r="A35" s="149" t="s">
        <v>79</v>
      </c>
      <c r="B35" s="149"/>
      <c r="C35" s="149"/>
      <c r="D35" s="149"/>
      <c r="E35" s="149"/>
      <c r="F35" s="149"/>
      <c r="G35" s="149"/>
      <c r="H35" s="149"/>
      <c r="I35" s="149"/>
      <c r="J35" s="149"/>
      <c r="K35" s="149"/>
    </row>
    <row r="36" spans="1:11" ht="10.5" customHeight="1">
      <c r="A36" s="149" t="s">
        <v>80</v>
      </c>
      <c r="B36" s="149"/>
      <c r="C36" s="149"/>
      <c r="D36" s="149"/>
      <c r="E36" s="149"/>
      <c r="F36" s="149"/>
      <c r="G36" s="149"/>
      <c r="H36" s="149"/>
      <c r="I36" s="149"/>
      <c r="J36" s="149"/>
      <c r="K36" s="149"/>
    </row>
    <row r="37" spans="1:11" ht="10.5" customHeight="1">
      <c r="A37" s="149" t="s">
        <v>81</v>
      </c>
      <c r="B37" s="149"/>
      <c r="C37" s="149"/>
      <c r="D37" s="149"/>
      <c r="E37" s="149"/>
      <c r="F37" s="149"/>
      <c r="G37" s="149"/>
      <c r="H37" s="149"/>
      <c r="I37" s="149"/>
      <c r="J37" s="149"/>
      <c r="K37" s="149"/>
    </row>
    <row r="38" spans="1:11" ht="12" customHeight="1">
      <c r="A38" s="80" t="s">
        <v>85</v>
      </c>
      <c r="B38" s="3"/>
      <c r="C38" s="3"/>
      <c r="D38" s="3"/>
      <c r="E38" s="3"/>
      <c r="F38" s="3"/>
      <c r="G38" s="3"/>
      <c r="H38" s="3"/>
      <c r="I38" s="3"/>
      <c r="J38" s="3"/>
      <c r="K38" s="111" t="s">
        <v>89</v>
      </c>
    </row>
    <row r="39" spans="1:11" ht="10.5" customHeight="1">
      <c r="A39" s="169" t="s">
        <v>70</v>
      </c>
      <c r="B39" s="170"/>
      <c r="C39" s="173" t="s">
        <v>0</v>
      </c>
      <c r="D39" s="174"/>
      <c r="E39" s="175" t="s">
        <v>20</v>
      </c>
      <c r="F39" s="177" t="s">
        <v>1</v>
      </c>
      <c r="G39" s="178"/>
      <c r="H39" s="181" t="s">
        <v>2</v>
      </c>
      <c r="I39" s="182"/>
      <c r="J39" s="182"/>
      <c r="K39" s="182"/>
    </row>
    <row r="40" spans="1:11" ht="10.5" customHeight="1">
      <c r="A40" s="171"/>
      <c r="B40" s="172"/>
      <c r="C40" s="81" t="s">
        <v>3</v>
      </c>
      <c r="D40" s="13" t="s">
        <v>4</v>
      </c>
      <c r="E40" s="176"/>
      <c r="F40" s="179"/>
      <c r="G40" s="180"/>
      <c r="H40" s="183" t="s">
        <v>5</v>
      </c>
      <c r="I40" s="184"/>
      <c r="J40" s="184"/>
      <c r="K40" s="184"/>
    </row>
    <row r="41" spans="1:11" ht="7.5" customHeight="1">
      <c r="A41" s="14"/>
      <c r="B41" s="15"/>
      <c r="C41" s="82" t="s">
        <v>21</v>
      </c>
      <c r="D41" s="82" t="s">
        <v>22</v>
      </c>
      <c r="E41" s="82" t="s">
        <v>21</v>
      </c>
      <c r="F41" s="16"/>
      <c r="G41" s="83" t="s">
        <v>21</v>
      </c>
      <c r="H41" s="16"/>
      <c r="I41" s="84"/>
      <c r="J41" s="84"/>
      <c r="K41" s="84" t="s">
        <v>21</v>
      </c>
    </row>
    <row r="42" spans="1:11" ht="9" customHeight="1">
      <c r="A42" s="167" t="s">
        <v>71</v>
      </c>
      <c r="B42" s="153" t="s">
        <v>6</v>
      </c>
      <c r="C42" s="154">
        <v>112417</v>
      </c>
      <c r="D42" s="155">
        <v>100</v>
      </c>
      <c r="E42" s="154">
        <v>72111</v>
      </c>
      <c r="F42" s="151">
        <v>5111</v>
      </c>
      <c r="G42" s="168"/>
      <c r="H42" s="162" t="s">
        <v>23</v>
      </c>
      <c r="I42" s="163"/>
      <c r="J42" s="163"/>
      <c r="K42" s="163"/>
    </row>
    <row r="43" spans="1:11" ht="9" customHeight="1">
      <c r="A43" s="167"/>
      <c r="B43" s="153"/>
      <c r="C43" s="154"/>
      <c r="D43" s="155"/>
      <c r="E43" s="154"/>
      <c r="F43" s="151"/>
      <c r="G43" s="168"/>
      <c r="H43" s="164" t="s">
        <v>72</v>
      </c>
      <c r="I43" s="165"/>
      <c r="J43" s="165"/>
      <c r="K43" s="165"/>
    </row>
    <row r="44" spans="1:11" ht="14.25" customHeight="1">
      <c r="A44" s="167"/>
      <c r="B44" s="20" t="s">
        <v>7</v>
      </c>
      <c r="C44" s="9">
        <v>19967</v>
      </c>
      <c r="D44" s="85">
        <v>18</v>
      </c>
      <c r="E44" s="86" t="s">
        <v>8</v>
      </c>
      <c r="F44" s="162" t="s">
        <v>8</v>
      </c>
      <c r="G44" s="166"/>
      <c r="H44" s="151"/>
      <c r="I44" s="152"/>
      <c r="J44" s="1"/>
      <c r="K44" s="87" t="s">
        <v>23</v>
      </c>
    </row>
    <row r="45" spans="1:11" ht="14.25" customHeight="1">
      <c r="A45" s="167"/>
      <c r="B45" s="88" t="s">
        <v>73</v>
      </c>
      <c r="C45" s="9">
        <v>66863</v>
      </c>
      <c r="D45" s="85">
        <v>59</v>
      </c>
      <c r="E45" s="86" t="s">
        <v>8</v>
      </c>
      <c r="F45" s="162" t="s">
        <v>8</v>
      </c>
      <c r="G45" s="166"/>
      <c r="H45" s="151"/>
      <c r="I45" s="152"/>
      <c r="J45" s="1"/>
      <c r="K45" s="87" t="s">
        <v>23</v>
      </c>
    </row>
    <row r="46" spans="1:11" ht="14.25" customHeight="1">
      <c r="A46" s="167"/>
      <c r="B46" s="89" t="s">
        <v>24</v>
      </c>
      <c r="C46" s="9">
        <f>C42-C44-C45</f>
        <v>25587</v>
      </c>
      <c r="D46" s="85">
        <v>23</v>
      </c>
      <c r="E46" s="86" t="s">
        <v>8</v>
      </c>
      <c r="F46" s="162" t="s">
        <v>8</v>
      </c>
      <c r="G46" s="166"/>
      <c r="H46" s="151"/>
      <c r="I46" s="152"/>
      <c r="J46" s="1"/>
      <c r="K46" s="87" t="s">
        <v>23</v>
      </c>
    </row>
    <row r="47" spans="1:11" ht="14.25" customHeight="1">
      <c r="A47" s="156" t="s">
        <v>74</v>
      </c>
      <c r="B47" s="157"/>
      <c r="C47" s="23">
        <v>153672</v>
      </c>
      <c r="D47" s="90" t="s">
        <v>8</v>
      </c>
      <c r="E47" s="90" t="s">
        <v>8</v>
      </c>
      <c r="F47" s="158" t="s">
        <v>8</v>
      </c>
      <c r="G47" s="159"/>
      <c r="H47" s="160"/>
      <c r="I47" s="161"/>
      <c r="J47" s="91"/>
      <c r="K47" s="91" t="s">
        <v>23</v>
      </c>
    </row>
  </sheetData>
  <sheetProtection/>
  <mergeCells count="44">
    <mergeCell ref="J28:L28"/>
    <mergeCell ref="H1:L1"/>
    <mergeCell ref="A2:B3"/>
    <mergeCell ref="C2:D2"/>
    <mergeCell ref="G2:L2"/>
    <mergeCell ref="C3:D3"/>
    <mergeCell ref="A4:B4"/>
    <mergeCell ref="A5:A12"/>
    <mergeCell ref="H39:K39"/>
    <mergeCell ref="H40:K40"/>
    <mergeCell ref="A13:A20"/>
    <mergeCell ref="B22:L22"/>
    <mergeCell ref="B23:B24"/>
    <mergeCell ref="E23:L23"/>
    <mergeCell ref="B26:G26"/>
    <mergeCell ref="A32:K32"/>
    <mergeCell ref="E28:F28"/>
    <mergeCell ref="G28:I28"/>
    <mergeCell ref="F42:G43"/>
    <mergeCell ref="F46:G46"/>
    <mergeCell ref="A39:B40"/>
    <mergeCell ref="C39:D39"/>
    <mergeCell ref="E39:E40"/>
    <mergeCell ref="F39:G40"/>
    <mergeCell ref="A47:B47"/>
    <mergeCell ref="F47:G47"/>
    <mergeCell ref="H47:I47"/>
    <mergeCell ref="H42:K42"/>
    <mergeCell ref="H43:K43"/>
    <mergeCell ref="F44:G44"/>
    <mergeCell ref="H44:I44"/>
    <mergeCell ref="F45:G45"/>
    <mergeCell ref="H45:I45"/>
    <mergeCell ref="A42:A46"/>
    <mergeCell ref="A33:K33"/>
    <mergeCell ref="B34:K34"/>
    <mergeCell ref="A35:K35"/>
    <mergeCell ref="A36:K36"/>
    <mergeCell ref="A37:K37"/>
    <mergeCell ref="H46:I46"/>
    <mergeCell ref="B42:B43"/>
    <mergeCell ref="C42:C43"/>
    <mergeCell ref="D42:D43"/>
    <mergeCell ref="E42:E43"/>
  </mergeCells>
  <printOptions horizontalCentered="1"/>
  <pageMargins left="0.2755905511811024" right="0.2755905511811024" top="0.3937007874015748" bottom="0.4724409448818898" header="0.31496062992125984" footer="0.2362204724409449"/>
  <pageSetup firstPageNumber="64" useFirstPageNumber="1" fitToHeight="0" horizontalDpi="600" verticalDpi="600" orientation="portrait" paperSize="9" scale="146" r:id="rId2"/>
  <headerFooter scaleWithDoc="0" alignWithMargins="0">
    <oddFooter>&amp;C&amp;"ＭＳ 明朝,標準"&amp;9－ &amp;P －</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1:G48"/>
  <sheetViews>
    <sheetView tabSelected="1" view="pageBreakPreview" zoomScale="150" zoomScaleNormal="130" zoomScaleSheetLayoutView="150" workbookViewId="0" topLeftCell="A12">
      <selection activeCell="P31" sqref="P31"/>
    </sheetView>
  </sheetViews>
  <sheetFormatPr defaultColWidth="9.00390625" defaultRowHeight="9.75" customHeight="1"/>
  <cols>
    <col min="1" max="1" width="2.125" style="1" customWidth="1"/>
    <col min="2" max="2" width="10.25390625" style="1" bestFit="1" customWidth="1"/>
    <col min="3" max="3" width="7.25390625" style="1" customWidth="1"/>
    <col min="4" max="4" width="5.25390625" style="1" customWidth="1"/>
    <col min="5" max="5" width="7.25390625" style="1" customWidth="1"/>
    <col min="6" max="6" width="6.50390625" style="1" customWidth="1"/>
    <col min="7" max="7" width="7.375" style="2" customWidth="1"/>
    <col min="8" max="16384" width="9.00390625" style="1" customWidth="1"/>
  </cols>
  <sheetData>
    <row r="1" spans="1:7" ht="10.5" customHeight="1">
      <c r="A1" s="212" t="s">
        <v>9</v>
      </c>
      <c r="B1" s="213"/>
      <c r="C1" s="214"/>
      <c r="D1" s="3"/>
      <c r="E1" s="3"/>
      <c r="F1" s="3"/>
      <c r="G1" s="8" t="s">
        <v>90</v>
      </c>
    </row>
    <row r="2" spans="1:7" ht="9.75" customHeight="1">
      <c r="A2" s="192" t="s">
        <v>10</v>
      </c>
      <c r="B2" s="226"/>
      <c r="C2" s="191" t="s">
        <v>0</v>
      </c>
      <c r="D2" s="229"/>
      <c r="E2" s="224" t="s">
        <v>20</v>
      </c>
      <c r="F2" s="221" t="s">
        <v>1</v>
      </c>
      <c r="G2" s="11" t="s">
        <v>2</v>
      </c>
    </row>
    <row r="3" spans="1:7" ht="9.75" customHeight="1">
      <c r="A3" s="227"/>
      <c r="B3" s="228"/>
      <c r="C3" s="12" t="s">
        <v>3</v>
      </c>
      <c r="D3" s="13" t="s">
        <v>4</v>
      </c>
      <c r="E3" s="225"/>
      <c r="F3" s="222"/>
      <c r="G3" s="24" t="s">
        <v>5</v>
      </c>
    </row>
    <row r="4" spans="1:7" ht="9" customHeight="1">
      <c r="A4" s="14"/>
      <c r="B4" s="25"/>
      <c r="C4" s="26" t="s">
        <v>21</v>
      </c>
      <c r="D4" s="26" t="s">
        <v>22</v>
      </c>
      <c r="E4" s="26" t="s">
        <v>21</v>
      </c>
      <c r="F4" s="26" t="s">
        <v>21</v>
      </c>
      <c r="G4" s="16" t="s">
        <v>21</v>
      </c>
    </row>
    <row r="5" spans="1:7" ht="9.75" customHeight="1">
      <c r="A5" s="219" t="s">
        <v>11</v>
      </c>
      <c r="B5" s="153" t="s">
        <v>6</v>
      </c>
      <c r="C5" s="154">
        <v>3686302</v>
      </c>
      <c r="D5" s="154">
        <v>100</v>
      </c>
      <c r="E5" s="154">
        <v>3175172</v>
      </c>
      <c r="F5" s="154">
        <v>207971</v>
      </c>
      <c r="G5" s="27">
        <v>12717</v>
      </c>
    </row>
    <row r="6" spans="1:7" ht="9.75" customHeight="1">
      <c r="A6" s="219"/>
      <c r="B6" s="153"/>
      <c r="C6" s="154"/>
      <c r="D6" s="154"/>
      <c r="E6" s="154"/>
      <c r="F6" s="154"/>
      <c r="G6" s="28">
        <v>12120</v>
      </c>
    </row>
    <row r="7" spans="1:7" ht="9.75" customHeight="1">
      <c r="A7" s="219"/>
      <c r="B7" s="20" t="s">
        <v>7</v>
      </c>
      <c r="C7" s="9">
        <v>26374</v>
      </c>
      <c r="D7" s="9">
        <v>1</v>
      </c>
      <c r="E7" s="29" t="s">
        <v>8</v>
      </c>
      <c r="F7" s="29" t="s">
        <v>8</v>
      </c>
      <c r="G7" s="30" t="s">
        <v>8</v>
      </c>
    </row>
    <row r="8" spans="1:7" ht="9.75" customHeight="1">
      <c r="A8" s="219"/>
      <c r="B8" s="31" t="s">
        <v>25</v>
      </c>
      <c r="C8" s="9">
        <v>3535049</v>
      </c>
      <c r="D8" s="9">
        <v>96</v>
      </c>
      <c r="E8" s="29" t="s">
        <v>8</v>
      </c>
      <c r="F8" s="29" t="s">
        <v>8</v>
      </c>
      <c r="G8" s="30" t="s">
        <v>8</v>
      </c>
    </row>
    <row r="9" spans="1:7" ht="9.75" customHeight="1">
      <c r="A9" s="219"/>
      <c r="B9" s="20" t="s">
        <v>24</v>
      </c>
      <c r="C9" s="9">
        <f>C5-C7-C8</f>
        <v>124879</v>
      </c>
      <c r="D9" s="9">
        <v>3</v>
      </c>
      <c r="E9" s="29" t="s">
        <v>8</v>
      </c>
      <c r="F9" s="29" t="s">
        <v>8</v>
      </c>
      <c r="G9" s="30" t="s">
        <v>8</v>
      </c>
    </row>
    <row r="10" spans="1:7" ht="9.75" customHeight="1">
      <c r="A10" s="32"/>
      <c r="B10" s="33"/>
      <c r="C10" s="9"/>
      <c r="D10" s="9"/>
      <c r="E10" s="9"/>
      <c r="F10" s="17"/>
      <c r="G10" s="18"/>
    </row>
    <row r="11" spans="1:7" ht="9.75" customHeight="1">
      <c r="A11" s="219" t="s">
        <v>12</v>
      </c>
      <c r="B11" s="153" t="s">
        <v>6</v>
      </c>
      <c r="C11" s="154">
        <v>666950</v>
      </c>
      <c r="D11" s="154">
        <v>100</v>
      </c>
      <c r="E11" s="154">
        <v>784135</v>
      </c>
      <c r="F11" s="154">
        <v>146891</v>
      </c>
      <c r="G11" s="27">
        <v>3235</v>
      </c>
    </row>
    <row r="12" spans="1:7" ht="9.75" customHeight="1">
      <c r="A12" s="219"/>
      <c r="B12" s="153"/>
      <c r="C12" s="154"/>
      <c r="D12" s="154"/>
      <c r="E12" s="154"/>
      <c r="F12" s="154"/>
      <c r="G12" s="28">
        <v>2873</v>
      </c>
    </row>
    <row r="13" spans="1:7" ht="9.75" customHeight="1">
      <c r="A13" s="219"/>
      <c r="B13" s="20" t="s">
        <v>7</v>
      </c>
      <c r="C13" s="9">
        <v>1935</v>
      </c>
      <c r="D13" s="29">
        <v>0</v>
      </c>
      <c r="E13" s="29" t="s">
        <v>8</v>
      </c>
      <c r="F13" s="29" t="s">
        <v>8</v>
      </c>
      <c r="G13" s="30" t="s">
        <v>8</v>
      </c>
    </row>
    <row r="14" spans="1:7" ht="9.75" customHeight="1">
      <c r="A14" s="219"/>
      <c r="B14" s="31" t="s">
        <v>25</v>
      </c>
      <c r="C14" s="9">
        <v>270514</v>
      </c>
      <c r="D14" s="9">
        <v>41</v>
      </c>
      <c r="E14" s="29" t="s">
        <v>8</v>
      </c>
      <c r="F14" s="29" t="s">
        <v>8</v>
      </c>
      <c r="G14" s="30" t="s">
        <v>8</v>
      </c>
    </row>
    <row r="15" spans="1:7" ht="9.75" customHeight="1">
      <c r="A15" s="219"/>
      <c r="B15" s="20" t="s">
        <v>24</v>
      </c>
      <c r="C15" s="9">
        <f>C11-C13-C14</f>
        <v>394501</v>
      </c>
      <c r="D15" s="9">
        <v>59</v>
      </c>
      <c r="E15" s="29" t="s">
        <v>8</v>
      </c>
      <c r="F15" s="29" t="s">
        <v>8</v>
      </c>
      <c r="G15" s="30" t="s">
        <v>8</v>
      </c>
    </row>
    <row r="16" spans="1:7" ht="9.75" customHeight="1">
      <c r="A16" s="217" t="s">
        <v>13</v>
      </c>
      <c r="B16" s="218"/>
      <c r="C16" s="9">
        <v>6604951</v>
      </c>
      <c r="D16" s="29" t="s">
        <v>8</v>
      </c>
      <c r="E16" s="29" t="s">
        <v>8</v>
      </c>
      <c r="F16" s="29" t="s">
        <v>8</v>
      </c>
      <c r="G16" s="30" t="s">
        <v>8</v>
      </c>
    </row>
    <row r="17" spans="1:7" ht="3.75" customHeight="1">
      <c r="A17" s="21"/>
      <c r="B17" s="22"/>
      <c r="C17" s="23"/>
      <c r="D17" s="34"/>
      <c r="E17" s="34"/>
      <c r="F17" s="34"/>
      <c r="G17" s="35"/>
    </row>
    <row r="18" spans="1:7" ht="3.75" customHeight="1">
      <c r="A18" s="4"/>
      <c r="B18" s="4"/>
      <c r="C18" s="5"/>
      <c r="D18" s="6"/>
      <c r="E18" s="6"/>
      <c r="F18" s="6"/>
      <c r="G18" s="6"/>
    </row>
    <row r="19" ht="10.5" customHeight="1">
      <c r="B19" s="7" t="s">
        <v>26</v>
      </c>
    </row>
    <row r="20" ht="10.5" customHeight="1"/>
    <row r="21" ht="10.5" customHeight="1"/>
    <row r="22" ht="10.5" customHeight="1"/>
    <row r="23" ht="10.5" customHeight="1"/>
    <row r="24" spans="1:7" ht="10.5" customHeight="1">
      <c r="A24" s="212" t="s">
        <v>14</v>
      </c>
      <c r="B24" s="212"/>
      <c r="C24" s="215"/>
      <c r="D24" s="3"/>
      <c r="E24" s="3"/>
      <c r="F24" s="3"/>
      <c r="G24" s="8" t="s">
        <v>90</v>
      </c>
    </row>
    <row r="25" spans="1:7" ht="9.75" customHeight="1">
      <c r="A25" s="192" t="s">
        <v>10</v>
      </c>
      <c r="B25" s="226"/>
      <c r="C25" s="191" t="s">
        <v>0</v>
      </c>
      <c r="D25" s="229"/>
      <c r="E25" s="224" t="s">
        <v>20</v>
      </c>
      <c r="F25" s="221" t="s">
        <v>1</v>
      </c>
      <c r="G25" s="11" t="s">
        <v>2</v>
      </c>
    </row>
    <row r="26" spans="1:7" ht="9.75" customHeight="1">
      <c r="A26" s="227"/>
      <c r="B26" s="228"/>
      <c r="C26" s="12" t="s">
        <v>3</v>
      </c>
      <c r="D26" s="13" t="s">
        <v>4</v>
      </c>
      <c r="E26" s="225"/>
      <c r="F26" s="222"/>
      <c r="G26" s="24" t="s">
        <v>5</v>
      </c>
    </row>
    <row r="27" spans="1:7" ht="9" customHeight="1">
      <c r="A27" s="14"/>
      <c r="B27" s="78"/>
      <c r="C27" s="26" t="s">
        <v>21</v>
      </c>
      <c r="D27" s="26" t="s">
        <v>22</v>
      </c>
      <c r="E27" s="26" t="s">
        <v>21</v>
      </c>
      <c r="F27" s="26" t="s">
        <v>21</v>
      </c>
      <c r="G27" s="16" t="s">
        <v>21</v>
      </c>
    </row>
    <row r="28" spans="1:7" ht="9.75" customHeight="1">
      <c r="A28" s="37"/>
      <c r="B28" s="153" t="s">
        <v>6</v>
      </c>
      <c r="C28" s="223">
        <v>2146425</v>
      </c>
      <c r="D28" s="223">
        <v>100</v>
      </c>
      <c r="E28" s="223">
        <v>1869813</v>
      </c>
      <c r="F28" s="223">
        <v>70600</v>
      </c>
      <c r="G28" s="40">
        <v>4197</v>
      </c>
    </row>
    <row r="29" spans="1:7" ht="9.75" customHeight="1">
      <c r="A29" s="219" t="s">
        <v>11</v>
      </c>
      <c r="B29" s="153"/>
      <c r="C29" s="223"/>
      <c r="D29" s="223"/>
      <c r="E29" s="223"/>
      <c r="F29" s="223"/>
      <c r="G29" s="19">
        <v>4197</v>
      </c>
    </row>
    <row r="30" spans="1:7" ht="9.75" customHeight="1">
      <c r="A30" s="219"/>
      <c r="B30" s="20" t="s">
        <v>7</v>
      </c>
      <c r="C30" s="36">
        <v>16862</v>
      </c>
      <c r="D30" s="29">
        <v>1</v>
      </c>
      <c r="E30" s="29" t="s">
        <v>23</v>
      </c>
      <c r="F30" s="29" t="s">
        <v>23</v>
      </c>
      <c r="G30" s="30" t="s">
        <v>23</v>
      </c>
    </row>
    <row r="31" spans="1:7" ht="9.75" customHeight="1">
      <c r="A31" s="219"/>
      <c r="B31" s="31" t="s">
        <v>25</v>
      </c>
      <c r="C31" s="36">
        <v>2054547</v>
      </c>
      <c r="D31" s="9">
        <v>96</v>
      </c>
      <c r="E31" s="29" t="s">
        <v>23</v>
      </c>
      <c r="F31" s="29" t="s">
        <v>23</v>
      </c>
      <c r="G31" s="30" t="s">
        <v>23</v>
      </c>
    </row>
    <row r="32" spans="1:7" ht="9.75" customHeight="1">
      <c r="A32" s="219"/>
      <c r="B32" s="20" t="s">
        <v>24</v>
      </c>
      <c r="C32" s="36">
        <f>C28-C30-C31</f>
        <v>75016</v>
      </c>
      <c r="D32" s="9">
        <v>3</v>
      </c>
      <c r="E32" s="29" t="s">
        <v>23</v>
      </c>
      <c r="F32" s="29" t="s">
        <v>23</v>
      </c>
      <c r="G32" s="30" t="s">
        <v>23</v>
      </c>
    </row>
    <row r="33" spans="1:7" ht="9.75" customHeight="1">
      <c r="A33" s="32"/>
      <c r="B33" s="33"/>
      <c r="C33" s="9"/>
      <c r="D33" s="9"/>
      <c r="E33" s="9"/>
      <c r="F33" s="17"/>
      <c r="G33" s="18"/>
    </row>
    <row r="34" spans="1:7" ht="9.75" customHeight="1">
      <c r="A34" s="219" t="s">
        <v>12</v>
      </c>
      <c r="B34" s="153" t="s">
        <v>6</v>
      </c>
      <c r="C34" s="216">
        <v>465989</v>
      </c>
      <c r="D34" s="216">
        <v>100</v>
      </c>
      <c r="E34" s="216">
        <v>450556</v>
      </c>
      <c r="F34" s="216">
        <v>49912</v>
      </c>
      <c r="G34" s="40">
        <v>0</v>
      </c>
    </row>
    <row r="35" spans="1:7" ht="9.75" customHeight="1">
      <c r="A35" s="219"/>
      <c r="B35" s="153"/>
      <c r="C35" s="216"/>
      <c r="D35" s="216"/>
      <c r="E35" s="216"/>
      <c r="F35" s="216"/>
      <c r="G35" s="19">
        <v>0</v>
      </c>
    </row>
    <row r="36" spans="1:7" ht="9.75" customHeight="1">
      <c r="A36" s="219"/>
      <c r="B36" s="20" t="s">
        <v>7</v>
      </c>
      <c r="C36" s="9">
        <v>194</v>
      </c>
      <c r="D36" s="112">
        <v>0.04</v>
      </c>
      <c r="E36" s="29" t="s">
        <v>23</v>
      </c>
      <c r="F36" s="29" t="s">
        <v>23</v>
      </c>
      <c r="G36" s="30" t="s">
        <v>23</v>
      </c>
    </row>
    <row r="37" spans="1:7" ht="9.75" customHeight="1">
      <c r="A37" s="219"/>
      <c r="B37" s="31" t="s">
        <v>25</v>
      </c>
      <c r="C37" s="9">
        <v>252910</v>
      </c>
      <c r="D37" s="113">
        <v>54.27</v>
      </c>
      <c r="E37" s="29" t="s">
        <v>23</v>
      </c>
      <c r="F37" s="29" t="s">
        <v>23</v>
      </c>
      <c r="G37" s="30" t="s">
        <v>23</v>
      </c>
    </row>
    <row r="38" spans="1:7" ht="9.75" customHeight="1">
      <c r="A38" s="219"/>
      <c r="B38" s="20" t="s">
        <v>24</v>
      </c>
      <c r="C38" s="9">
        <f>C34-C36-C37</f>
        <v>212885</v>
      </c>
      <c r="D38" s="113">
        <v>45.69</v>
      </c>
      <c r="E38" s="29" t="s">
        <v>23</v>
      </c>
      <c r="F38" s="29" t="s">
        <v>23</v>
      </c>
      <c r="G38" s="30" t="s">
        <v>23</v>
      </c>
    </row>
    <row r="39" spans="1:7" ht="9.75" customHeight="1">
      <c r="A39" s="217" t="s">
        <v>13</v>
      </c>
      <c r="B39" s="218"/>
      <c r="C39" s="9">
        <v>5240678</v>
      </c>
      <c r="D39" s="29" t="s">
        <v>23</v>
      </c>
      <c r="E39" s="29" t="s">
        <v>23</v>
      </c>
      <c r="F39" s="29" t="s">
        <v>23</v>
      </c>
      <c r="G39" s="30" t="s">
        <v>23</v>
      </c>
    </row>
    <row r="40" spans="1:7" ht="9.75" customHeight="1">
      <c r="A40" s="37"/>
      <c r="B40" s="15"/>
      <c r="C40" s="38"/>
      <c r="D40" s="38"/>
      <c r="E40" s="38"/>
      <c r="F40" s="38"/>
      <c r="G40" s="39"/>
    </row>
    <row r="41" spans="1:7" ht="9.75" customHeight="1">
      <c r="A41" s="219" t="s">
        <v>15</v>
      </c>
      <c r="B41" s="153" t="s">
        <v>6</v>
      </c>
      <c r="C41" s="220" t="s">
        <v>23</v>
      </c>
      <c r="D41" s="220" t="s">
        <v>23</v>
      </c>
      <c r="E41" s="220" t="s">
        <v>23</v>
      </c>
      <c r="F41" s="220" t="s">
        <v>23</v>
      </c>
      <c r="G41" s="211" t="s">
        <v>23</v>
      </c>
    </row>
    <row r="42" spans="1:7" ht="9.75" customHeight="1">
      <c r="A42" s="219"/>
      <c r="B42" s="153"/>
      <c r="C42" s="220"/>
      <c r="D42" s="220"/>
      <c r="E42" s="220"/>
      <c r="F42" s="220"/>
      <c r="G42" s="211"/>
    </row>
    <row r="43" spans="1:7" ht="9.75" customHeight="1">
      <c r="A43" s="219"/>
      <c r="B43" s="20" t="s">
        <v>16</v>
      </c>
      <c r="C43" s="29" t="s">
        <v>23</v>
      </c>
      <c r="D43" s="29" t="s">
        <v>23</v>
      </c>
      <c r="E43" s="29" t="s">
        <v>23</v>
      </c>
      <c r="F43" s="29" t="s">
        <v>23</v>
      </c>
      <c r="G43" s="30" t="s">
        <v>23</v>
      </c>
    </row>
    <row r="44" spans="1:7" ht="9.75" customHeight="1">
      <c r="A44" s="219"/>
      <c r="B44" s="31" t="s">
        <v>25</v>
      </c>
      <c r="C44" s="29" t="s">
        <v>23</v>
      </c>
      <c r="D44" s="29" t="s">
        <v>23</v>
      </c>
      <c r="E44" s="29" t="s">
        <v>23</v>
      </c>
      <c r="F44" s="29" t="s">
        <v>23</v>
      </c>
      <c r="G44" s="30" t="s">
        <v>23</v>
      </c>
    </row>
    <row r="45" spans="1:7" ht="9.75" customHeight="1">
      <c r="A45" s="219"/>
      <c r="B45" s="20" t="s">
        <v>17</v>
      </c>
      <c r="C45" s="29" t="s">
        <v>23</v>
      </c>
      <c r="D45" s="29" t="s">
        <v>23</v>
      </c>
      <c r="E45" s="29" t="s">
        <v>23</v>
      </c>
      <c r="F45" s="29" t="s">
        <v>23</v>
      </c>
      <c r="G45" s="30" t="s">
        <v>23</v>
      </c>
    </row>
    <row r="46" spans="1:7" ht="3.75" customHeight="1">
      <c r="A46" s="21"/>
      <c r="B46" s="22"/>
      <c r="C46" s="23"/>
      <c r="D46" s="34"/>
      <c r="E46" s="34"/>
      <c r="F46" s="34"/>
      <c r="G46" s="35"/>
    </row>
    <row r="47" spans="1:7" ht="3.75" customHeight="1">
      <c r="A47" s="4"/>
      <c r="B47" s="4"/>
      <c r="C47" s="5"/>
      <c r="D47" s="6"/>
      <c r="E47" s="6"/>
      <c r="F47" s="6"/>
      <c r="G47" s="6"/>
    </row>
    <row r="48" ht="9.75" customHeight="1">
      <c r="B48" s="7" t="s">
        <v>27</v>
      </c>
    </row>
  </sheetData>
  <sheetProtection/>
  <mergeCells count="43">
    <mergeCell ref="A2:B3"/>
    <mergeCell ref="C2:D2"/>
    <mergeCell ref="E2:E3"/>
    <mergeCell ref="F2:F3"/>
    <mergeCell ref="F5:F6"/>
    <mergeCell ref="A11:A15"/>
    <mergeCell ref="B11:B12"/>
    <mergeCell ref="C11:C12"/>
    <mergeCell ref="D11:D12"/>
    <mergeCell ref="E11:E12"/>
    <mergeCell ref="A29:A32"/>
    <mergeCell ref="F11:F12"/>
    <mergeCell ref="A5:A9"/>
    <mergeCell ref="B5:B6"/>
    <mergeCell ref="C5:C6"/>
    <mergeCell ref="A16:B16"/>
    <mergeCell ref="A25:B26"/>
    <mergeCell ref="C25:D25"/>
    <mergeCell ref="E5:E6"/>
    <mergeCell ref="D5:D6"/>
    <mergeCell ref="F25:F26"/>
    <mergeCell ref="B28:B29"/>
    <mergeCell ref="C28:C29"/>
    <mergeCell ref="D28:D29"/>
    <mergeCell ref="E28:E29"/>
    <mergeCell ref="F28:F29"/>
    <mergeCell ref="E25:E26"/>
    <mergeCell ref="E41:E42"/>
    <mergeCell ref="F41:F42"/>
    <mergeCell ref="A34:A38"/>
    <mergeCell ref="B34:B35"/>
    <mergeCell ref="C34:C35"/>
    <mergeCell ref="D34:D35"/>
    <mergeCell ref="G41:G42"/>
    <mergeCell ref="A1:C1"/>
    <mergeCell ref="A24:C24"/>
    <mergeCell ref="E34:E35"/>
    <mergeCell ref="F34:F35"/>
    <mergeCell ref="A39:B39"/>
    <mergeCell ref="A41:A45"/>
    <mergeCell ref="B41:B42"/>
    <mergeCell ref="C41:C42"/>
    <mergeCell ref="D41:D42"/>
  </mergeCells>
  <printOptions horizontalCentered="1"/>
  <pageMargins left="0.2755905511811024" right="0.2755905511811024" top="0.3937007874015748" bottom="0.5118110236220472" header="0.31496062992125984" footer="0.2362204724409449"/>
  <pageSetup firstPageNumber="65" useFirstPageNumber="1" horizontalDpi="600" verticalDpi="600" orientation="portrait" paperSize="9" scale="180" r:id="rId2"/>
  <headerFooter scaleWithDoc="0" alignWithMargins="0">
    <oddFooter>&amp;C&amp;"ＭＳ 明朝,標準"&amp;9－ &amp;P －</oddFooter>
  </headerFooter>
  <drawing r:id="rId1"/>
</worksheet>
</file>

<file path=xl/worksheets/sheet3.xml><?xml version="1.0" encoding="utf-8"?>
<worksheet xmlns="http://schemas.openxmlformats.org/spreadsheetml/2006/main" xmlns:r="http://schemas.openxmlformats.org/officeDocument/2006/relationships">
  <sheetPr>
    <tabColor indexed="45"/>
  </sheetPr>
  <dimension ref="A1:G48"/>
  <sheetViews>
    <sheetView tabSelected="1" view="pageBreakPreview" zoomScale="150" zoomScaleNormal="145" zoomScaleSheetLayoutView="150" workbookViewId="0" topLeftCell="A1">
      <selection activeCell="P31" sqref="P31"/>
    </sheetView>
  </sheetViews>
  <sheetFormatPr defaultColWidth="9.00390625" defaultRowHeight="9.75" customHeight="1"/>
  <cols>
    <col min="1" max="1" width="2.125" style="1" customWidth="1"/>
    <col min="2" max="2" width="10.25390625" style="1" bestFit="1" customWidth="1"/>
    <col min="3" max="3" width="7.25390625" style="1" customWidth="1"/>
    <col min="4" max="4" width="5.25390625" style="1" bestFit="1" customWidth="1"/>
    <col min="5" max="5" width="7.25390625" style="1" customWidth="1"/>
    <col min="6" max="6" width="6.50390625" style="1" bestFit="1" customWidth="1"/>
    <col min="7" max="7" width="7.375" style="2" customWidth="1"/>
    <col min="8" max="16384" width="9.00390625" style="1" customWidth="1"/>
  </cols>
  <sheetData>
    <row r="1" spans="1:7" ht="10.5" customHeight="1">
      <c r="A1" s="239" t="s">
        <v>18</v>
      </c>
      <c r="B1" s="239"/>
      <c r="C1" s="239"/>
      <c r="D1" s="239"/>
      <c r="E1" s="114"/>
      <c r="F1" s="114"/>
      <c r="G1" s="115" t="s">
        <v>90</v>
      </c>
    </row>
    <row r="2" spans="1:7" ht="9.75" customHeight="1">
      <c r="A2" s="240" t="s">
        <v>10</v>
      </c>
      <c r="B2" s="241"/>
      <c r="C2" s="244" t="s">
        <v>0</v>
      </c>
      <c r="D2" s="245"/>
      <c r="E2" s="231" t="s">
        <v>20</v>
      </c>
      <c r="F2" s="233" t="s">
        <v>1</v>
      </c>
      <c r="G2" s="116" t="s">
        <v>2</v>
      </c>
    </row>
    <row r="3" spans="1:7" ht="9.75" customHeight="1">
      <c r="A3" s="242"/>
      <c r="B3" s="243"/>
      <c r="C3" s="117" t="s">
        <v>3</v>
      </c>
      <c r="D3" s="118" t="s">
        <v>4</v>
      </c>
      <c r="E3" s="232"/>
      <c r="F3" s="234"/>
      <c r="G3" s="119" t="s">
        <v>5</v>
      </c>
    </row>
    <row r="4" spans="1:7" ht="9" customHeight="1">
      <c r="A4" s="120"/>
      <c r="B4" s="121"/>
      <c r="C4" s="122" t="s">
        <v>21</v>
      </c>
      <c r="D4" s="122" t="s">
        <v>22</v>
      </c>
      <c r="E4" s="122" t="s">
        <v>21</v>
      </c>
      <c r="F4" s="122" t="s">
        <v>21</v>
      </c>
      <c r="G4" s="123" t="s">
        <v>21</v>
      </c>
    </row>
    <row r="5" spans="1:7" ht="9" customHeight="1">
      <c r="A5" s="236" t="s">
        <v>11</v>
      </c>
      <c r="B5" s="237" t="s">
        <v>6</v>
      </c>
      <c r="C5" s="230">
        <f>SUM(C7:C9)</f>
        <v>1478436</v>
      </c>
      <c r="D5" s="230">
        <v>100</v>
      </c>
      <c r="E5" s="230">
        <v>1413404</v>
      </c>
      <c r="F5" s="230">
        <v>209543</v>
      </c>
      <c r="G5" s="124">
        <v>0</v>
      </c>
    </row>
    <row r="6" spans="1:7" ht="9" customHeight="1">
      <c r="A6" s="236"/>
      <c r="B6" s="237"/>
      <c r="C6" s="230"/>
      <c r="D6" s="230"/>
      <c r="E6" s="230"/>
      <c r="F6" s="230"/>
      <c r="G6" s="125">
        <v>0</v>
      </c>
    </row>
    <row r="7" spans="1:7" ht="9.75" customHeight="1">
      <c r="A7" s="236"/>
      <c r="B7" s="126" t="s">
        <v>7</v>
      </c>
      <c r="C7" s="127">
        <v>8739</v>
      </c>
      <c r="D7" s="127">
        <v>1</v>
      </c>
      <c r="E7" s="128" t="s">
        <v>23</v>
      </c>
      <c r="F7" s="128" t="s">
        <v>23</v>
      </c>
      <c r="G7" s="124" t="s">
        <v>23</v>
      </c>
    </row>
    <row r="8" spans="1:7" ht="9.75" customHeight="1">
      <c r="A8" s="236"/>
      <c r="B8" s="129" t="s">
        <v>25</v>
      </c>
      <c r="C8" s="127">
        <v>1315107</v>
      </c>
      <c r="D8" s="127">
        <f>C8/C5*100</f>
        <v>88.95258232348239</v>
      </c>
      <c r="E8" s="128" t="s">
        <v>23</v>
      </c>
      <c r="F8" s="128" t="s">
        <v>23</v>
      </c>
      <c r="G8" s="124" t="s">
        <v>23</v>
      </c>
    </row>
    <row r="9" spans="1:7" ht="9.75" customHeight="1">
      <c r="A9" s="236"/>
      <c r="B9" s="126" t="s">
        <v>24</v>
      </c>
      <c r="C9" s="127">
        <v>154590</v>
      </c>
      <c r="D9" s="127">
        <f>C9/C5*100</f>
        <v>10.456320057141467</v>
      </c>
      <c r="E9" s="128" t="s">
        <v>23</v>
      </c>
      <c r="F9" s="128" t="s">
        <v>23</v>
      </c>
      <c r="G9" s="124" t="s">
        <v>23</v>
      </c>
    </row>
    <row r="10" spans="1:7" ht="7.5" customHeight="1">
      <c r="A10" s="130"/>
      <c r="B10" s="131"/>
      <c r="C10" s="127"/>
      <c r="D10" s="127"/>
      <c r="E10" s="127"/>
      <c r="F10" s="132"/>
      <c r="G10" s="133"/>
    </row>
    <row r="11" spans="1:7" ht="9.75" customHeight="1">
      <c r="A11" s="236" t="s">
        <v>12</v>
      </c>
      <c r="B11" s="237" t="s">
        <v>6</v>
      </c>
      <c r="C11" s="238">
        <f>SUM(C13:C15)</f>
        <v>307481</v>
      </c>
      <c r="D11" s="238">
        <v>100</v>
      </c>
      <c r="E11" s="230">
        <v>261341</v>
      </c>
      <c r="F11" s="230">
        <v>16824</v>
      </c>
      <c r="G11" s="124">
        <v>0</v>
      </c>
    </row>
    <row r="12" spans="1:7" ht="9.75" customHeight="1">
      <c r="A12" s="236"/>
      <c r="B12" s="237"/>
      <c r="C12" s="238"/>
      <c r="D12" s="238"/>
      <c r="E12" s="230"/>
      <c r="F12" s="230"/>
      <c r="G12" s="125">
        <v>0</v>
      </c>
    </row>
    <row r="13" spans="1:7" ht="9.75" customHeight="1">
      <c r="A13" s="236"/>
      <c r="B13" s="126" t="s">
        <v>7</v>
      </c>
      <c r="C13" s="127">
        <v>1738</v>
      </c>
      <c r="D13" s="128">
        <v>1</v>
      </c>
      <c r="E13" s="128" t="s">
        <v>23</v>
      </c>
      <c r="F13" s="128" t="s">
        <v>23</v>
      </c>
      <c r="G13" s="124" t="s">
        <v>23</v>
      </c>
    </row>
    <row r="14" spans="1:7" ht="9.75" customHeight="1">
      <c r="A14" s="236"/>
      <c r="B14" s="129" t="s">
        <v>25</v>
      </c>
      <c r="C14" s="127">
        <v>283979</v>
      </c>
      <c r="D14" s="127">
        <v>92</v>
      </c>
      <c r="E14" s="128" t="s">
        <v>23</v>
      </c>
      <c r="F14" s="128" t="s">
        <v>23</v>
      </c>
      <c r="G14" s="124" t="s">
        <v>23</v>
      </c>
    </row>
    <row r="15" spans="1:7" ht="9.75" customHeight="1">
      <c r="A15" s="236"/>
      <c r="B15" s="126" t="s">
        <v>24</v>
      </c>
      <c r="C15" s="127">
        <v>21764</v>
      </c>
      <c r="D15" s="127">
        <v>7</v>
      </c>
      <c r="E15" s="128" t="s">
        <v>23</v>
      </c>
      <c r="F15" s="128" t="s">
        <v>23</v>
      </c>
      <c r="G15" s="124" t="s">
        <v>23</v>
      </c>
    </row>
    <row r="16" spans="1:7" ht="9.75" customHeight="1">
      <c r="A16" s="246" t="s">
        <v>13</v>
      </c>
      <c r="B16" s="247"/>
      <c r="C16" s="127">
        <v>3267061</v>
      </c>
      <c r="D16" s="128" t="s">
        <v>23</v>
      </c>
      <c r="E16" s="128" t="s">
        <v>23</v>
      </c>
      <c r="F16" s="128" t="s">
        <v>23</v>
      </c>
      <c r="G16" s="134" t="s">
        <v>23</v>
      </c>
    </row>
    <row r="17" spans="1:7" ht="7.5" customHeight="1">
      <c r="A17" s="135"/>
      <c r="B17" s="136"/>
      <c r="C17" s="137"/>
      <c r="D17" s="137"/>
      <c r="E17" s="137"/>
      <c r="F17" s="137"/>
      <c r="G17" s="138"/>
    </row>
    <row r="18" spans="1:7" ht="9" customHeight="1">
      <c r="A18" s="236" t="s">
        <v>15</v>
      </c>
      <c r="B18" s="237" t="s">
        <v>6</v>
      </c>
      <c r="C18" s="238">
        <f>C21+C22</f>
        <v>2859</v>
      </c>
      <c r="D18" s="238">
        <v>100</v>
      </c>
      <c r="E18" s="235" t="s">
        <v>8</v>
      </c>
      <c r="F18" s="235" t="s">
        <v>8</v>
      </c>
      <c r="G18" s="124">
        <v>0</v>
      </c>
    </row>
    <row r="19" spans="1:7" ht="9" customHeight="1">
      <c r="A19" s="236"/>
      <c r="B19" s="237"/>
      <c r="C19" s="238"/>
      <c r="D19" s="238"/>
      <c r="E19" s="235"/>
      <c r="F19" s="235"/>
      <c r="G19" s="125">
        <v>0</v>
      </c>
    </row>
    <row r="20" spans="1:7" ht="9.75" customHeight="1">
      <c r="A20" s="236"/>
      <c r="B20" s="126" t="s">
        <v>16</v>
      </c>
      <c r="C20" s="128" t="s">
        <v>23</v>
      </c>
      <c r="D20" s="128" t="s">
        <v>23</v>
      </c>
      <c r="E20" s="128" t="s">
        <v>23</v>
      </c>
      <c r="F20" s="128" t="s">
        <v>23</v>
      </c>
      <c r="G20" s="124" t="s">
        <v>23</v>
      </c>
    </row>
    <row r="21" spans="1:7" ht="9.75" customHeight="1">
      <c r="A21" s="236"/>
      <c r="B21" s="129" t="s">
        <v>25</v>
      </c>
      <c r="C21" s="127">
        <v>2255</v>
      </c>
      <c r="D21" s="127">
        <v>79</v>
      </c>
      <c r="E21" s="128" t="s">
        <v>23</v>
      </c>
      <c r="F21" s="128" t="s">
        <v>23</v>
      </c>
      <c r="G21" s="124" t="s">
        <v>23</v>
      </c>
    </row>
    <row r="22" spans="1:7" ht="9.75" customHeight="1">
      <c r="A22" s="236"/>
      <c r="B22" s="126" t="s">
        <v>17</v>
      </c>
      <c r="C22" s="127">
        <v>604</v>
      </c>
      <c r="D22" s="127">
        <v>21</v>
      </c>
      <c r="E22" s="128" t="s">
        <v>23</v>
      </c>
      <c r="F22" s="128" t="s">
        <v>23</v>
      </c>
      <c r="G22" s="134" t="s">
        <v>23</v>
      </c>
    </row>
    <row r="23" spans="1:7" ht="3.75" customHeight="1">
      <c r="A23" s="139"/>
      <c r="B23" s="140"/>
      <c r="C23" s="141"/>
      <c r="D23" s="142"/>
      <c r="E23" s="142"/>
      <c r="F23" s="142"/>
      <c r="G23" s="143"/>
    </row>
    <row r="24" spans="1:7" ht="9" customHeight="1">
      <c r="A24" s="144"/>
      <c r="B24" s="145"/>
      <c r="C24" s="146"/>
      <c r="D24" s="146"/>
      <c r="E24" s="146"/>
      <c r="F24" s="146"/>
      <c r="G24" s="146"/>
    </row>
    <row r="25" spans="1:7" ht="9" customHeight="1">
      <c r="A25" s="147"/>
      <c r="B25" s="147"/>
      <c r="C25" s="147"/>
      <c r="D25" s="147"/>
      <c r="E25" s="147"/>
      <c r="F25" s="147"/>
      <c r="G25" s="146"/>
    </row>
    <row r="26" spans="1:7" ht="10.5" customHeight="1">
      <c r="A26" s="239" t="s">
        <v>19</v>
      </c>
      <c r="B26" s="239"/>
      <c r="C26" s="239"/>
      <c r="D26" s="239"/>
      <c r="E26" s="114"/>
      <c r="F26" s="114"/>
      <c r="G26" s="115" t="s">
        <v>90</v>
      </c>
    </row>
    <row r="27" spans="1:7" ht="9.75" customHeight="1">
      <c r="A27" s="240" t="s">
        <v>10</v>
      </c>
      <c r="B27" s="241"/>
      <c r="C27" s="244" t="s">
        <v>0</v>
      </c>
      <c r="D27" s="245"/>
      <c r="E27" s="231" t="s">
        <v>20</v>
      </c>
      <c r="F27" s="233" t="s">
        <v>1</v>
      </c>
      <c r="G27" s="116" t="s">
        <v>2</v>
      </c>
    </row>
    <row r="28" spans="1:7" ht="9.75" customHeight="1">
      <c r="A28" s="242"/>
      <c r="B28" s="243"/>
      <c r="C28" s="117" t="s">
        <v>3</v>
      </c>
      <c r="D28" s="118" t="s">
        <v>4</v>
      </c>
      <c r="E28" s="232"/>
      <c r="F28" s="234"/>
      <c r="G28" s="119" t="s">
        <v>5</v>
      </c>
    </row>
    <row r="29" spans="1:7" ht="9" customHeight="1">
      <c r="A29" s="120"/>
      <c r="B29" s="121"/>
      <c r="C29" s="122" t="s">
        <v>21</v>
      </c>
      <c r="D29" s="122" t="s">
        <v>22</v>
      </c>
      <c r="E29" s="122" t="s">
        <v>21</v>
      </c>
      <c r="F29" s="122" t="s">
        <v>21</v>
      </c>
      <c r="G29" s="123" t="s">
        <v>21</v>
      </c>
    </row>
    <row r="30" spans="1:7" ht="9" customHeight="1">
      <c r="A30" s="236" t="s">
        <v>11</v>
      </c>
      <c r="B30" s="237" t="s">
        <v>6</v>
      </c>
      <c r="C30" s="230">
        <v>256114</v>
      </c>
      <c r="D30" s="230">
        <v>100</v>
      </c>
      <c r="E30" s="230">
        <v>395884</v>
      </c>
      <c r="F30" s="230">
        <v>162111</v>
      </c>
      <c r="G30" s="124">
        <v>0</v>
      </c>
    </row>
    <row r="31" spans="1:7" ht="9" customHeight="1">
      <c r="A31" s="236"/>
      <c r="B31" s="237"/>
      <c r="C31" s="230"/>
      <c r="D31" s="230"/>
      <c r="E31" s="230"/>
      <c r="F31" s="230"/>
      <c r="G31" s="125">
        <v>0</v>
      </c>
    </row>
    <row r="32" spans="1:7" ht="9.75" customHeight="1">
      <c r="A32" s="236"/>
      <c r="B32" s="126" t="s">
        <v>7</v>
      </c>
      <c r="C32" s="148">
        <v>220</v>
      </c>
      <c r="D32" s="128">
        <v>0.08589924799112894</v>
      </c>
      <c r="E32" s="128" t="s">
        <v>23</v>
      </c>
      <c r="F32" s="128" t="s">
        <v>23</v>
      </c>
      <c r="G32" s="124" t="s">
        <v>23</v>
      </c>
    </row>
    <row r="33" spans="1:7" ht="9.75" customHeight="1">
      <c r="A33" s="236"/>
      <c r="B33" s="129" t="s">
        <v>25</v>
      </c>
      <c r="C33" s="127">
        <v>214038</v>
      </c>
      <c r="D33" s="127">
        <v>83.57137837056936</v>
      </c>
      <c r="E33" s="128" t="s">
        <v>23</v>
      </c>
      <c r="F33" s="128" t="s">
        <v>23</v>
      </c>
      <c r="G33" s="124" t="s">
        <v>23</v>
      </c>
    </row>
    <row r="34" spans="1:7" ht="9.75" customHeight="1">
      <c r="A34" s="236"/>
      <c r="B34" s="126" t="s">
        <v>82</v>
      </c>
      <c r="C34" s="127">
        <v>41856</v>
      </c>
      <c r="D34" s="127">
        <v>16.342722381439515</v>
      </c>
      <c r="E34" s="128" t="s">
        <v>23</v>
      </c>
      <c r="F34" s="128" t="s">
        <v>23</v>
      </c>
      <c r="G34" s="124" t="s">
        <v>23</v>
      </c>
    </row>
    <row r="35" spans="1:7" ht="7.5" customHeight="1">
      <c r="A35" s="130"/>
      <c r="B35" s="131"/>
      <c r="C35" s="127"/>
      <c r="D35" s="127"/>
      <c r="E35" s="127"/>
      <c r="F35" s="132"/>
      <c r="G35" s="133"/>
    </row>
    <row r="36" spans="1:7" ht="9" customHeight="1">
      <c r="A36" s="236" t="s">
        <v>12</v>
      </c>
      <c r="B36" s="237" t="s">
        <v>6</v>
      </c>
      <c r="C36" s="238">
        <v>36308</v>
      </c>
      <c r="D36" s="238">
        <v>100</v>
      </c>
      <c r="E36" s="238">
        <v>51442</v>
      </c>
      <c r="F36" s="238">
        <v>21989</v>
      </c>
      <c r="G36" s="124">
        <v>0</v>
      </c>
    </row>
    <row r="37" spans="1:7" ht="9" customHeight="1">
      <c r="A37" s="236"/>
      <c r="B37" s="237"/>
      <c r="C37" s="238"/>
      <c r="D37" s="238"/>
      <c r="E37" s="238"/>
      <c r="F37" s="238"/>
      <c r="G37" s="125">
        <v>0</v>
      </c>
    </row>
    <row r="38" spans="1:7" ht="9.75" customHeight="1">
      <c r="A38" s="236"/>
      <c r="B38" s="126" t="s">
        <v>7</v>
      </c>
      <c r="C38" s="128">
        <v>0</v>
      </c>
      <c r="D38" s="128" t="s">
        <v>23</v>
      </c>
      <c r="E38" s="128" t="s">
        <v>23</v>
      </c>
      <c r="F38" s="128" t="s">
        <v>23</v>
      </c>
      <c r="G38" s="124" t="s">
        <v>23</v>
      </c>
    </row>
    <row r="39" spans="1:7" ht="9.75" customHeight="1">
      <c r="A39" s="236"/>
      <c r="B39" s="129" t="s">
        <v>25</v>
      </c>
      <c r="C39" s="127">
        <v>33995</v>
      </c>
      <c r="D39" s="127">
        <v>93.6295031398039</v>
      </c>
      <c r="E39" s="128" t="s">
        <v>23</v>
      </c>
      <c r="F39" s="128" t="s">
        <v>23</v>
      </c>
      <c r="G39" s="124" t="s">
        <v>23</v>
      </c>
    </row>
    <row r="40" spans="1:7" ht="9.75" customHeight="1">
      <c r="A40" s="236"/>
      <c r="B40" s="126" t="s">
        <v>24</v>
      </c>
      <c r="C40" s="127">
        <v>2313</v>
      </c>
      <c r="D40" s="127">
        <v>6</v>
      </c>
      <c r="E40" s="128" t="s">
        <v>23</v>
      </c>
      <c r="F40" s="128" t="s">
        <v>23</v>
      </c>
      <c r="G40" s="124" t="s">
        <v>23</v>
      </c>
    </row>
    <row r="41" spans="1:7" ht="9.75" customHeight="1">
      <c r="A41" s="246" t="s">
        <v>13</v>
      </c>
      <c r="B41" s="247"/>
      <c r="C41" s="127">
        <v>290745</v>
      </c>
      <c r="D41" s="128" t="s">
        <v>23</v>
      </c>
      <c r="E41" s="128" t="s">
        <v>23</v>
      </c>
      <c r="F41" s="128" t="s">
        <v>23</v>
      </c>
      <c r="G41" s="124" t="s">
        <v>23</v>
      </c>
    </row>
    <row r="42" spans="1:7" ht="7.5" customHeight="1">
      <c r="A42" s="135"/>
      <c r="B42" s="136"/>
      <c r="C42" s="137"/>
      <c r="D42" s="137"/>
      <c r="E42" s="132"/>
      <c r="F42" s="132"/>
      <c r="G42" s="133"/>
    </row>
    <row r="43" spans="1:7" ht="9" customHeight="1">
      <c r="A43" s="236" t="s">
        <v>15</v>
      </c>
      <c r="B43" s="237" t="s">
        <v>6</v>
      </c>
      <c r="C43" s="238">
        <v>11497</v>
      </c>
      <c r="D43" s="238">
        <v>100</v>
      </c>
      <c r="E43" s="238">
        <v>5226</v>
      </c>
      <c r="F43" s="235">
        <v>1502</v>
      </c>
      <c r="G43" s="124">
        <v>0</v>
      </c>
    </row>
    <row r="44" spans="1:7" ht="9" customHeight="1">
      <c r="A44" s="236"/>
      <c r="B44" s="237"/>
      <c r="C44" s="238"/>
      <c r="D44" s="238"/>
      <c r="E44" s="238"/>
      <c r="F44" s="235"/>
      <c r="G44" s="125">
        <v>0</v>
      </c>
    </row>
    <row r="45" spans="1:7" ht="9.75" customHeight="1">
      <c r="A45" s="236"/>
      <c r="B45" s="126" t="s">
        <v>16</v>
      </c>
      <c r="C45" s="127">
        <v>10</v>
      </c>
      <c r="D45" s="128">
        <v>0.08697921196833956</v>
      </c>
      <c r="E45" s="128" t="s">
        <v>23</v>
      </c>
      <c r="F45" s="128" t="s">
        <v>23</v>
      </c>
      <c r="G45" s="124" t="s">
        <v>23</v>
      </c>
    </row>
    <row r="46" spans="1:7" ht="9.75" customHeight="1">
      <c r="A46" s="236"/>
      <c r="B46" s="129" t="s">
        <v>25</v>
      </c>
      <c r="C46" s="127">
        <v>11455</v>
      </c>
      <c r="D46" s="148">
        <v>99.63468730973297</v>
      </c>
      <c r="E46" s="128" t="s">
        <v>23</v>
      </c>
      <c r="F46" s="128" t="s">
        <v>23</v>
      </c>
      <c r="G46" s="124" t="s">
        <v>23</v>
      </c>
    </row>
    <row r="47" spans="1:7" ht="9.75" customHeight="1">
      <c r="A47" s="236"/>
      <c r="B47" s="126" t="s">
        <v>17</v>
      </c>
      <c r="C47" s="127">
        <v>32</v>
      </c>
      <c r="D47" s="128">
        <v>0.2783334782986866</v>
      </c>
      <c r="E47" s="128" t="s">
        <v>23</v>
      </c>
      <c r="F47" s="128" t="s">
        <v>23</v>
      </c>
      <c r="G47" s="134" t="s">
        <v>23</v>
      </c>
    </row>
    <row r="48" spans="1:7" ht="3.75" customHeight="1">
      <c r="A48" s="139"/>
      <c r="B48" s="140"/>
      <c r="C48" s="141"/>
      <c r="D48" s="142"/>
      <c r="E48" s="142"/>
      <c r="F48" s="142"/>
      <c r="G48" s="143"/>
    </row>
  </sheetData>
  <sheetProtection/>
  <mergeCells count="48">
    <mergeCell ref="D43:D44"/>
    <mergeCell ref="E43:E44"/>
    <mergeCell ref="F43:F44"/>
    <mergeCell ref="A41:B41"/>
    <mergeCell ref="A43:A47"/>
    <mergeCell ref="B43:B44"/>
    <mergeCell ref="C43:C44"/>
    <mergeCell ref="E36:E37"/>
    <mergeCell ref="F36:F37"/>
    <mergeCell ref="E30:E31"/>
    <mergeCell ref="F30:F31"/>
    <mergeCell ref="A36:A40"/>
    <mergeCell ref="B36:B37"/>
    <mergeCell ref="C36:C37"/>
    <mergeCell ref="D36:D37"/>
    <mergeCell ref="A30:A34"/>
    <mergeCell ref="B30:B31"/>
    <mergeCell ref="E27:E28"/>
    <mergeCell ref="F27:F28"/>
    <mergeCell ref="C30:C31"/>
    <mergeCell ref="D30:D31"/>
    <mergeCell ref="A27:B28"/>
    <mergeCell ref="C27:D27"/>
    <mergeCell ref="A1:D1"/>
    <mergeCell ref="A2:B3"/>
    <mergeCell ref="C2:D2"/>
    <mergeCell ref="D18:D19"/>
    <mergeCell ref="D11:D12"/>
    <mergeCell ref="A26:D26"/>
    <mergeCell ref="A16:B16"/>
    <mergeCell ref="A18:A22"/>
    <mergeCell ref="B18:B19"/>
    <mergeCell ref="C18:C19"/>
    <mergeCell ref="A5:A9"/>
    <mergeCell ref="B5:B6"/>
    <mergeCell ref="C5:C6"/>
    <mergeCell ref="D5:D6"/>
    <mergeCell ref="E5:E6"/>
    <mergeCell ref="A11:A15"/>
    <mergeCell ref="B11:B12"/>
    <mergeCell ref="C11:C12"/>
    <mergeCell ref="F5:F6"/>
    <mergeCell ref="E2:E3"/>
    <mergeCell ref="E11:E12"/>
    <mergeCell ref="F11:F12"/>
    <mergeCell ref="F2:F3"/>
    <mergeCell ref="E18:E19"/>
    <mergeCell ref="F18:F19"/>
  </mergeCells>
  <printOptions horizontalCentered="1"/>
  <pageMargins left="0.2755905511811024" right="0.2755905511811024" top="0.3937007874015748" bottom="0.5118110236220472" header="0.31496062992125984" footer="0.2362204724409449"/>
  <pageSetup firstPageNumber="66" useFirstPageNumber="1" horizontalDpi="600" verticalDpi="600" orientation="portrait" paperSize="9" scale="180" r:id="rId2"/>
  <headerFooter scaleWithDoc="0"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湯浅 英貴</cp:lastModifiedBy>
  <cp:lastPrinted>2023-03-06T07:37:16Z</cp:lastPrinted>
  <dcterms:created xsi:type="dcterms:W3CDTF">2009-09-16T23:59:06Z</dcterms:created>
  <dcterms:modified xsi:type="dcterms:W3CDTF">2023-03-06T07:37:22Z</dcterms:modified>
  <cp:category/>
  <cp:version/>
  <cp:contentType/>
  <cp:contentStatus/>
</cp:coreProperties>
</file>