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4"/>
  </bookViews>
  <sheets>
    <sheet name="46-47 (3)" sheetId="1" r:id="rId1"/>
    <sheet name="48-49 (2)" sheetId="2" r:id="rId2"/>
    <sheet name="50-51 (2)" sheetId="3" r:id="rId3"/>
    <sheet name="52-53 (2)" sheetId="4" r:id="rId4"/>
    <sheet name="54-55 (2)" sheetId="5" r:id="rId5"/>
  </sheets>
  <definedNames>
    <definedName name="_xlnm.Print_Area" localSheetId="0">'46-47 (3)'!$A$1:$V$36</definedName>
    <definedName name="_xlnm.Print_Area" localSheetId="1">'48-49 (2)'!$A$1:$V$42</definedName>
    <definedName name="_xlnm.Print_Area" localSheetId="2">'50-51 (2)'!$A$1:$V$42</definedName>
    <definedName name="_xlnm.Print_Area" localSheetId="3">'52-53 (2)'!$A$1:$V$27</definedName>
    <definedName name="_xlnm.Print_Area" localSheetId="4">'54-55 (2)'!$A$1:$V$33</definedName>
  </definedNames>
  <calcPr fullCalcOnLoad="1"/>
</workbook>
</file>

<file path=xl/sharedStrings.xml><?xml version="1.0" encoding="utf-8"?>
<sst xmlns="http://schemas.openxmlformats.org/spreadsheetml/2006/main" count="368" uniqueCount="185">
  <si>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</si>
  <si>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</si>
  <si>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</si>
  <si>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</si>
  <si>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</si>
  <si>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</si>
  <si>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</si>
  <si>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</si>
  <si>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</si>
  <si>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</si>
  <si>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</si>
  <si>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</si>
  <si>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</si>
  <si>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</si>
  <si>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</si>
  <si>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</si>
  <si>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</si>
  <si>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</si>
  <si>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</si>
  <si>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</si>
  <si>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</si>
  <si>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</si>
  <si>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</si>
  <si>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</si>
  <si>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</si>
  <si>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</si>
  <si>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</si>
  <si>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</si>
  <si>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</si>
  <si>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</si>
  <si>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</si>
  <si>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</si>
  <si>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</si>
  <si>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</si>
  <si>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</si>
  <si>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</si>
  <si>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</si>
  <si>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</si>
  <si>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</si>
  <si>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</si>
  <si>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</si>
  <si>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</si>
  <si>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</si>
  <si>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</si>
  <si>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</si>
  <si>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</si>
  <si>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</si>
  <si>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</si>
  <si>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</si>
  <si>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</si>
  <si>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</si>
  <si>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</si>
  <si>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</si>
  <si>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</si>
  <si>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</si>
  <si>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</si>
  <si>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</si>
  <si>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</si>
  <si>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</si>
  <si>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</si>
  <si>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</si>
  <si>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</si>
  <si>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</si>
  <si>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</si>
  <si>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</si>
  <si>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</si>
  <si>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岬</t>
  </si>
  <si>
    <t>勝浦若潮</t>
  </si>
  <si>
    <t>長狭</t>
  </si>
  <si>
    <t>安房拓心</t>
  </si>
  <si>
    <t>安房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</si>
  <si>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</si>
  <si>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</si>
  <si>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</si>
  <si>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</si>
  <si>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</si>
  <si>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</si>
  <si>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</si>
  <si>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</si>
  <si>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</si>
  <si>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</si>
  <si>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</si>
  <si>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</si>
  <si>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</si>
  <si>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</si>
  <si>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</si>
  <si>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</si>
  <si>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</si>
  <si>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</si>
  <si>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</si>
  <si>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</si>
  <si>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</si>
  <si>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</si>
  <si>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</si>
  <si>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</si>
  <si>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</si>
  <si>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</si>
  <si>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</si>
  <si>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</si>
  <si>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</si>
  <si>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</si>
  <si>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</si>
  <si>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</si>
  <si>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</si>
  <si>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</si>
  <si>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</si>
  <si>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</si>
  <si>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</si>
  <si>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</si>
  <si>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</si>
  <si>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</si>
  <si>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</si>
  <si>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</si>
  <si>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</si>
  <si>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</si>
  <si>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</si>
  <si>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</si>
  <si>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</si>
  <si>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</si>
  <si>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</si>
  <si>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</si>
  <si>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英語</t>
  </si>
  <si>
    <t>生徒数</t>
  </si>
  <si>
    <t>天羽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</si>
  <si>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</si>
  <si>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</si>
  <si>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</si>
  <si>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</si>
  <si>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</si>
  <si>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</si>
  <si>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</si>
  <si>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</si>
  <si>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</si>
  <si>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</si>
  <si>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</si>
  <si>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</si>
  <si>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</si>
  <si>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水産専攻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</si>
  <si>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</si>
  <si>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</si>
  <si>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</si>
  <si>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</si>
  <si>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</si>
  <si>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</si>
  <si>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</si>
  <si>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</si>
  <si>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</si>
  <si>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</si>
  <si>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</si>
  <si>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</si>
  <si>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</si>
  <si>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</si>
  <si>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</si>
  <si>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</si>
  <si>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</si>
  <si>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</si>
  <si>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</si>
  <si>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</si>
  <si>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</si>
  <si>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</si>
  <si>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</si>
  <si>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</si>
  <si>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</si>
  <si>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</si>
  <si>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</si>
  <si>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</si>
  <si>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</si>
  <si>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</si>
  <si>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</si>
  <si>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</si>
  <si>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</si>
  <si>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学校名</t>
  </si>
  <si>
    <t>本務教員数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</si>
  <si>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</si>
  <si>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</si>
  <si>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</si>
  <si>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</si>
  <si>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</si>
  <si>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理数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</si>
  <si>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</si>
  <si>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</si>
  <si>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</si>
  <si>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</si>
  <si>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(Ｈ25.5.1現在 教育政策課調)</t>
  </si>
  <si>
    <r>
      <t>東</t>
    </r>
    <r>
      <rPr>
        <sz val="7.5"/>
        <rFont val="ＭＳ Ｐ明朝"/>
        <family val="1"/>
      </rPr>
      <t></t>
    </r>
    <r>
      <rPr>
        <sz val="7.5"/>
        <rFont val="ＭＳ 明朝"/>
        <family val="1"/>
      </rPr>
      <t>飾</t>
    </r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</si>
</sst>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7.5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28" fontId="4" fillId="0" borderId="18" xfId="0" applyNumberFormat="1" applyFont="1" applyFill="1" applyBorder="1" applyAlignment="1">
      <alignment/>
    </xf>
    <xf numFmtId="228" fontId="4" fillId="0" borderId="2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3" fontId="4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/>
    </xf>
    <xf numFmtId="0" fontId="4" fillId="0" borderId="22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0" fontId="38" fillId="0" borderId="21" xfId="0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1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228" fontId="4" fillId="0" borderId="1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/>
    </xf>
    <xf numFmtId="0" fontId="4" fillId="0" borderId="18" xfId="81" applyFont="1" applyFill="1" applyBorder="1" applyAlignment="1">
      <alignment/>
      <protection/>
    </xf>
    <xf numFmtId="0" fontId="4" fillId="0" borderId="20" xfId="81" applyFont="1" applyFill="1" applyBorder="1" applyAlignment="1">
      <alignment/>
      <protection/>
    </xf>
    <xf numFmtId="180" fontId="4" fillId="0" borderId="18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18" xfId="81" applyNumberFormat="1" applyFont="1" applyFill="1" applyBorder="1" applyAlignment="1">
      <alignment/>
      <protection/>
    </xf>
    <xf numFmtId="0" fontId="4" fillId="0" borderId="23" xfId="81" applyFont="1" applyFill="1" applyBorder="1" applyAlignment="1">
      <alignment/>
      <protection/>
    </xf>
    <xf numFmtId="0" fontId="4" fillId="0" borderId="24" xfId="81" applyFont="1" applyFill="1" applyBorder="1" applyAlignment="1">
      <alignment/>
      <protection/>
    </xf>
    <xf numFmtId="0" fontId="4" fillId="0" borderId="20" xfId="81" applyFont="1" applyFill="1" applyBorder="1" applyAlignment="1">
      <alignment vertical="center"/>
      <protection/>
    </xf>
    <xf numFmtId="180" fontId="4" fillId="0" borderId="0" xfId="0" applyNumberFormat="1" applyFont="1" applyFill="1" applyAlignment="1">
      <alignment/>
    </xf>
    <xf numFmtId="180" fontId="4" fillId="0" borderId="23" xfId="0" applyNumberFormat="1" applyFont="1" applyFill="1" applyBorder="1" applyAlignment="1">
      <alignment/>
    </xf>
    <xf numFmtId="3" fontId="4" fillId="0" borderId="18" xfId="81" applyNumberFormat="1" applyFont="1" applyFill="1" applyBorder="1" applyAlignment="1">
      <alignment/>
      <protection/>
    </xf>
    <xf numFmtId="228" fontId="4" fillId="0" borderId="20" xfId="81" applyNumberFormat="1" applyFont="1" applyFill="1" applyBorder="1" applyAlignment="1">
      <alignment/>
      <protection/>
    </xf>
    <xf numFmtId="180" fontId="4" fillId="0" borderId="18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81" applyFont="1" applyFill="1" applyBorder="1">
      <alignment vertical="center"/>
      <protection/>
    </xf>
    <xf numFmtId="228" fontId="4" fillId="0" borderId="29" xfId="81" applyNumberFormat="1" applyFont="1" applyFill="1" applyBorder="1">
      <alignment vertical="center"/>
      <protection/>
    </xf>
    <xf numFmtId="0" fontId="4" fillId="0" borderId="30" xfId="81" applyFont="1" applyFill="1" applyBorder="1">
      <alignment vertical="center"/>
      <protection/>
    </xf>
    <xf numFmtId="3" fontId="4" fillId="0" borderId="31" xfId="0" applyNumberFormat="1" applyFont="1" applyFill="1" applyBorder="1" applyAlignment="1">
      <alignment vertical="center"/>
    </xf>
    <xf numFmtId="0" fontId="4" fillId="0" borderId="29" xfId="82" applyFont="1" applyFill="1" applyBorder="1">
      <alignment vertical="center"/>
      <protection/>
    </xf>
    <xf numFmtId="3" fontId="4" fillId="0" borderId="28" xfId="82" applyNumberFormat="1" applyFont="1" applyFill="1" applyBorder="1">
      <alignment vertical="center"/>
      <protection/>
    </xf>
    <xf numFmtId="0" fontId="4" fillId="0" borderId="15" xfId="81" applyFont="1" applyFill="1" applyBorder="1" applyAlignment="1">
      <alignment/>
      <protection/>
    </xf>
    <xf numFmtId="0" fontId="4" fillId="0" borderId="0" xfId="0" applyFont="1" applyFill="1" applyAlignment="1">
      <alignment/>
    </xf>
    <xf numFmtId="228" fontId="4" fillId="0" borderId="18" xfId="81" applyNumberFormat="1" applyFont="1" applyFill="1" applyBorder="1">
      <alignment vertical="center"/>
      <protection/>
    </xf>
    <xf numFmtId="0" fontId="4" fillId="0" borderId="15" xfId="81" applyFont="1" applyFill="1" applyBorder="1">
      <alignment vertical="center"/>
      <protection/>
    </xf>
    <xf numFmtId="0" fontId="4" fillId="0" borderId="18" xfId="81" applyFont="1" applyFill="1" applyBorder="1">
      <alignment vertical="center"/>
      <protection/>
    </xf>
    <xf numFmtId="228" fontId="4" fillId="0" borderId="20" xfId="81" applyNumberFormat="1" applyFont="1" applyFill="1" applyBorder="1">
      <alignment vertical="center"/>
      <protection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2" xfId="81" applyFont="1" applyFill="1" applyBorder="1" applyAlignment="1">
      <alignment/>
      <protection/>
    </xf>
    <xf numFmtId="228" fontId="4" fillId="0" borderId="23" xfId="81" applyNumberFormat="1" applyFont="1" applyFill="1" applyBorder="1" applyAlignment="1">
      <alignment/>
      <protection/>
    </xf>
    <xf numFmtId="228" fontId="4" fillId="0" borderId="24" xfId="81" applyNumberFormat="1" applyFont="1" applyFill="1" applyBorder="1" applyAlignment="1">
      <alignment/>
      <protection/>
    </xf>
    <xf numFmtId="0" fontId="4" fillId="0" borderId="23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20" xfId="81" applyFont="1" applyFill="1" applyBorder="1">
      <alignment vertical="center"/>
      <protection/>
    </xf>
    <xf numFmtId="0" fontId="0" fillId="0" borderId="32" xfId="0" applyFont="1" applyFill="1" applyBorder="1" applyAlignment="1">
      <alignment horizontal="left"/>
    </xf>
    <xf numFmtId="180" fontId="4" fillId="0" borderId="21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0" fontId="4" fillId="0" borderId="18" xfId="81" applyFont="1" applyFill="1" applyBorder="1" applyAlignment="1">
      <alignment vertical="center"/>
      <protection/>
    </xf>
    <xf numFmtId="0" fontId="4" fillId="0" borderId="25" xfId="81" applyFont="1" applyFill="1" applyBorder="1" applyAlignment="1">
      <alignment/>
      <protection/>
    </xf>
    <xf numFmtId="0" fontId="4" fillId="0" borderId="20" xfId="82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right"/>
    </xf>
    <xf numFmtId="0" fontId="39" fillId="0" borderId="21" xfId="0" applyNumberFormat="1" applyFont="1" applyFill="1" applyBorder="1" applyAlignment="1">
      <alignment/>
    </xf>
    <xf numFmtId="0" fontId="4" fillId="0" borderId="18" xfId="81" applyNumberFormat="1" applyFont="1" applyFill="1" applyBorder="1">
      <alignment vertical="center"/>
      <protection/>
    </xf>
    <xf numFmtId="3" fontId="4" fillId="0" borderId="13" xfId="0" applyNumberFormat="1" applyFont="1" applyFill="1" applyBorder="1" applyAlignment="1">
      <alignment/>
    </xf>
    <xf numFmtId="180" fontId="4" fillId="0" borderId="0" xfId="82" applyNumberFormat="1" applyFont="1" applyFill="1" applyBorder="1" applyAlignment="1">
      <alignment/>
      <protection/>
    </xf>
    <xf numFmtId="179" fontId="4" fillId="0" borderId="18" xfId="81" applyNumberFormat="1" applyFont="1" applyFill="1" applyBorder="1">
      <alignment vertical="center"/>
      <protection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8" xfId="0" applyFont="1" applyFill="1" applyBorder="1" applyAlignment="1">
      <alignment horizontal="distributed" vertical="center"/>
    </xf>
    <xf numFmtId="3" fontId="4" fillId="24" borderId="18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228" fontId="4" fillId="0" borderId="13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228" fontId="4" fillId="0" borderId="17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18" xfId="81" applyNumberFormat="1" applyFont="1" applyFill="1" applyBorder="1" applyAlignment="1">
      <alignment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228" fontId="4" fillId="0" borderId="30" xfId="81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zoomScale="150" zoomScaleNormal="150" zoomScalePageLayoutView="0" workbookViewId="0" topLeftCell="A1">
      <selection activeCell="G2" sqref="G2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145</v>
      </c>
      <c r="B1" s="11"/>
      <c r="C1" s="11"/>
      <c r="D1" s="11"/>
      <c r="E1" s="11"/>
    </row>
    <row r="2" spans="1:22" ht="11.25" customHeight="1">
      <c r="A2" s="12" t="s">
        <v>127</v>
      </c>
      <c r="B2" s="12"/>
      <c r="C2" s="12"/>
      <c r="D2" s="12"/>
      <c r="E2" s="12"/>
      <c r="H2" s="13"/>
      <c r="V2" s="103" t="s">
        <v>183</v>
      </c>
    </row>
    <row r="3" spans="1:22" ht="10.5" customHeight="1">
      <c r="A3" s="128" t="s">
        <v>126</v>
      </c>
      <c r="B3" s="129"/>
      <c r="C3" s="129" t="s">
        <v>153</v>
      </c>
      <c r="D3" s="129"/>
      <c r="E3" s="129"/>
      <c r="F3" s="126" t="s">
        <v>141</v>
      </c>
      <c r="G3" s="129" t="s">
        <v>154</v>
      </c>
      <c r="H3" s="129"/>
      <c r="I3" s="129"/>
      <c r="J3" s="129"/>
      <c r="K3" s="134"/>
      <c r="L3" s="128" t="s">
        <v>122</v>
      </c>
      <c r="M3" s="129"/>
      <c r="N3" s="129"/>
      <c r="O3" s="129" t="s">
        <v>155</v>
      </c>
      <c r="P3" s="135"/>
      <c r="Q3" s="135"/>
      <c r="R3" s="135"/>
      <c r="S3" s="135"/>
      <c r="T3" s="135"/>
      <c r="U3" s="135"/>
      <c r="V3" s="136"/>
    </row>
    <row r="4" spans="1:22" ht="21">
      <c r="A4" s="130" t="s">
        <v>156</v>
      </c>
      <c r="B4" s="131"/>
      <c r="C4" s="4" t="s">
        <v>157</v>
      </c>
      <c r="D4" s="4" t="s">
        <v>158</v>
      </c>
      <c r="E4" s="4" t="s">
        <v>159</v>
      </c>
      <c r="F4" s="127"/>
      <c r="G4" s="4" t="s">
        <v>157</v>
      </c>
      <c r="H4" s="4" t="s">
        <v>160</v>
      </c>
      <c r="I4" s="4" t="s">
        <v>161</v>
      </c>
      <c r="J4" s="5" t="s">
        <v>162</v>
      </c>
      <c r="K4" s="16" t="s">
        <v>163</v>
      </c>
      <c r="L4" s="6" t="s">
        <v>157</v>
      </c>
      <c r="M4" s="4" t="s">
        <v>158</v>
      </c>
      <c r="N4" s="4" t="s">
        <v>159</v>
      </c>
      <c r="O4" s="4" t="s">
        <v>164</v>
      </c>
      <c r="P4" s="4" t="s">
        <v>165</v>
      </c>
      <c r="Q4" s="4" t="s">
        <v>166</v>
      </c>
      <c r="R4" s="4" t="s">
        <v>167</v>
      </c>
      <c r="S4" s="4" t="s">
        <v>168</v>
      </c>
      <c r="T4" s="4" t="s">
        <v>169</v>
      </c>
      <c r="U4" s="132" t="s">
        <v>170</v>
      </c>
      <c r="V4" s="133"/>
    </row>
    <row r="5" spans="1:22" ht="19.5" customHeight="1">
      <c r="A5" s="14" t="s">
        <v>95</v>
      </c>
      <c r="B5" s="15"/>
      <c r="C5" s="106">
        <f>C6+'52-53 (2)'!C17</f>
        <v>6662</v>
      </c>
      <c r="D5" s="106">
        <f>D6+'52-53 (2)'!D17</f>
        <v>4747</v>
      </c>
      <c r="E5" s="106">
        <f>E6+'52-53 (2)'!E17</f>
        <v>1915</v>
      </c>
      <c r="F5" s="106">
        <f>F6+'52-53 (2)'!F17</f>
        <v>910</v>
      </c>
      <c r="G5" s="106">
        <f>G6+'52-53 (2)'!G17</f>
        <v>1055</v>
      </c>
      <c r="H5" s="106">
        <f>H6+'52-53 (2)'!H17</f>
        <v>575</v>
      </c>
      <c r="I5" s="106">
        <f>I6+'52-53 (2)'!I17</f>
        <v>10</v>
      </c>
      <c r="J5" s="106">
        <f>J6+'52-53 (2)'!J17</f>
        <v>313</v>
      </c>
      <c r="K5" s="120">
        <f>K6+'52-53 (2)'!K17</f>
        <v>157</v>
      </c>
      <c r="L5" s="119">
        <f>L6+'52-53 (2)'!L17</f>
        <v>100107</v>
      </c>
      <c r="M5" s="106">
        <v>49222</v>
      </c>
      <c r="N5" s="106">
        <f>N6+'52-53 (2)'!N17</f>
        <v>50885</v>
      </c>
      <c r="O5" s="106">
        <f>O6+'52-53 (2)'!O17</f>
        <v>82858</v>
      </c>
      <c r="P5" s="106">
        <f>P6+'52-53 (2)'!P17</f>
        <v>2886</v>
      </c>
      <c r="Q5" s="106">
        <f>Q6+'52-53 (2)'!Q17</f>
        <v>3456</v>
      </c>
      <c r="R5" s="106">
        <f>R6+'52-53 (2)'!R17</f>
        <v>4503</v>
      </c>
      <c r="S5" s="106">
        <f>S6+'52-53 (2)'!S17</f>
        <v>347</v>
      </c>
      <c r="T5" s="106">
        <f>T6+'52-53 (2)'!T17</f>
        <v>708</v>
      </c>
      <c r="U5" s="120">
        <f>U6+'52-53 (2)'!U17</f>
        <v>5349</v>
      </c>
      <c r="V5" s="17"/>
    </row>
    <row r="6" spans="1:22" s="23" customFormat="1" ht="19.5" customHeight="1">
      <c r="A6" s="7" t="s">
        <v>94</v>
      </c>
      <c r="B6" s="8"/>
      <c r="C6" s="18">
        <f>SUM(C7:C36,'48-49 (2)'!C3:C42,'50-51 (2)'!C3:C42,'52-53 (2)'!C3:C16)</f>
        <v>6190</v>
      </c>
      <c r="D6" s="18">
        <f>SUM(D7:D36,'48-49 (2)'!D3:D42,'50-51 (2)'!D3:D42,'52-53 (2)'!D3:D16)</f>
        <v>4410</v>
      </c>
      <c r="E6" s="18">
        <f>SUM(E7:E36,'48-49 (2)'!E3:E42,'50-51 (2)'!E3:E42,'52-53 (2)'!E3:E16)</f>
        <v>1780</v>
      </c>
      <c r="F6" s="18">
        <f>SUM(F7:F36,'48-49 (2)'!F3:F42,'50-51 (2)'!F3:F42,'52-53 (2)'!F3:F16)</f>
        <v>831</v>
      </c>
      <c r="G6" s="18">
        <f>SUM(G7:G36,'48-49 (2)'!G3:G42,'50-51 (2)'!G3:G42,'52-53 (2)'!G3:G16)</f>
        <v>998</v>
      </c>
      <c r="H6" s="18">
        <f>SUM(H7:H36,'48-49 (2)'!H3:H42,'50-51 (2)'!H3:H42,'52-53 (2)'!H3:H16)</f>
        <v>538</v>
      </c>
      <c r="I6" s="18">
        <f>SUM(I7:I36,'48-49 (2)'!I3:I42,'50-51 (2)'!I3:I42,'52-53 (2)'!I3:I16)</f>
        <v>10</v>
      </c>
      <c r="J6" s="18">
        <f>SUM(J7:J36,'48-49 (2)'!J3:J42,'50-51 (2)'!J3:J42,'52-53 (2)'!J3:J16)</f>
        <v>305</v>
      </c>
      <c r="K6" s="21">
        <f>SUM(K7:K36,'48-49 (2)'!K3:K42,'50-51 (2)'!K3:K42,'52-53 (2)'!K3:K16)</f>
        <v>145</v>
      </c>
      <c r="L6" s="22">
        <f>SUM(L7:L36,'48-49 (2)'!L3:L42,'50-51 (2)'!L3:L42,'52-53 (2)'!L3:L16)</f>
        <v>92964</v>
      </c>
      <c r="M6" s="18">
        <f>SUM(M7:M36,'48-49 (2)'!M3:M42,'50-51 (2)'!M3:M42,'52-53 (2)'!M3:M16)</f>
        <v>45659</v>
      </c>
      <c r="N6" s="18">
        <f>SUM(N7:N36,'48-49 (2)'!N3:N42,'50-51 (2)'!N3:N42,'52-53 (2)'!N3:N16)</f>
        <v>47305</v>
      </c>
      <c r="O6" s="18">
        <f>SUM(O7:O36,'48-49 (2)'!O3:O42,'50-51 (2)'!O3:O42,'52-53 (2)'!O3:O16)</f>
        <v>77007</v>
      </c>
      <c r="P6" s="18">
        <f>SUM(P7:P36,'48-49 (2)'!P3:P42,'50-51 (2)'!P3:P42,'52-53 (2)'!P3:P16)</f>
        <v>2886</v>
      </c>
      <c r="Q6" s="18">
        <f>SUM(Q7:Q36,'48-49 (2)'!Q3:Q42,'50-51 (2)'!Q3:Q42,'52-53 (2)'!Q3:Q16)</f>
        <v>3456</v>
      </c>
      <c r="R6" s="18">
        <f>SUM(R7:R36,'48-49 (2)'!R3:R42,'50-51 (2)'!R3:R42,'52-53 (2)'!R3:R16)</f>
        <v>4018</v>
      </c>
      <c r="S6" s="18">
        <f>SUM(S7:S36,'48-49 (2)'!S3:S42,'50-51 (2)'!S3:S42,'52-53 (2)'!S3:S16)</f>
        <v>347</v>
      </c>
      <c r="T6" s="18">
        <f>SUM(T7:T36,'48-49 (2)'!T3:T42,'50-51 (2)'!T3:T42,'52-53 (2)'!T3:T16)</f>
        <v>708</v>
      </c>
      <c r="U6" s="118">
        <f>SUM(U7:U36,'48-49 (2)'!U3:U42,'50-51 (2)'!U3:U42,'52-53 (2)'!U3:U16)</f>
        <v>4542</v>
      </c>
      <c r="V6" s="95"/>
    </row>
    <row r="7" spans="1:22" ht="15.75" customHeight="1">
      <c r="A7" s="7" t="s">
        <v>71</v>
      </c>
      <c r="B7" s="8"/>
      <c r="C7" s="18">
        <v>58</v>
      </c>
      <c r="D7" s="18">
        <v>47</v>
      </c>
      <c r="E7" s="18">
        <v>11</v>
      </c>
      <c r="F7" s="19">
        <v>18</v>
      </c>
      <c r="G7" s="18">
        <f>SUM(H7:K7)</f>
        <v>9</v>
      </c>
      <c r="H7" s="56">
        <v>6</v>
      </c>
      <c r="I7" s="24">
        <v>0</v>
      </c>
      <c r="J7" s="56">
        <v>2</v>
      </c>
      <c r="K7" s="57">
        <v>1</v>
      </c>
      <c r="L7" s="22">
        <v>978</v>
      </c>
      <c r="M7" s="58">
        <v>601</v>
      </c>
      <c r="N7" s="59">
        <v>377</v>
      </c>
      <c r="O7" s="18">
        <v>978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ht="10.5" customHeight="1">
      <c r="A8" s="7" t="s">
        <v>102</v>
      </c>
      <c r="B8" s="8"/>
      <c r="C8" s="18">
        <v>59</v>
      </c>
      <c r="D8" s="18">
        <v>34</v>
      </c>
      <c r="E8" s="18">
        <v>25</v>
      </c>
      <c r="F8" s="19">
        <v>6</v>
      </c>
      <c r="G8" s="18">
        <f aca="true" t="shared" si="0" ref="G8:G36">SUM(H8:K8)</f>
        <v>8</v>
      </c>
      <c r="H8" s="56">
        <v>5</v>
      </c>
      <c r="I8" s="24">
        <v>0</v>
      </c>
      <c r="J8" s="56">
        <v>2</v>
      </c>
      <c r="K8" s="57">
        <v>1</v>
      </c>
      <c r="L8" s="22">
        <v>953</v>
      </c>
      <c r="M8" s="24">
        <v>0</v>
      </c>
      <c r="N8" s="59">
        <v>953</v>
      </c>
      <c r="O8" s="18">
        <v>834</v>
      </c>
      <c r="P8" s="24">
        <v>0</v>
      </c>
      <c r="Q8" s="24">
        <v>0</v>
      </c>
      <c r="R8" s="24">
        <v>0</v>
      </c>
      <c r="S8" s="24">
        <v>0</v>
      </c>
      <c r="T8" s="27">
        <v>119</v>
      </c>
      <c r="U8" s="25">
        <v>0</v>
      </c>
      <c r="V8" s="26"/>
    </row>
    <row r="9" spans="1:22" ht="10.5" customHeight="1">
      <c r="A9" s="7" t="s">
        <v>103</v>
      </c>
      <c r="B9" s="8"/>
      <c r="C9" s="18">
        <v>67</v>
      </c>
      <c r="D9" s="18">
        <v>50</v>
      </c>
      <c r="E9" s="18">
        <v>17</v>
      </c>
      <c r="F9" s="19">
        <v>7</v>
      </c>
      <c r="G9" s="18">
        <f t="shared" si="0"/>
        <v>7</v>
      </c>
      <c r="H9" s="56">
        <v>5</v>
      </c>
      <c r="I9" s="24">
        <v>0</v>
      </c>
      <c r="J9" s="56">
        <v>1</v>
      </c>
      <c r="K9" s="57">
        <v>1</v>
      </c>
      <c r="L9" s="22">
        <v>1054</v>
      </c>
      <c r="M9" s="58">
        <v>497</v>
      </c>
      <c r="N9" s="59">
        <v>557</v>
      </c>
      <c r="O9" s="18">
        <v>1054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5">
        <v>0</v>
      </c>
      <c r="V9" s="26"/>
    </row>
    <row r="10" spans="1:22" ht="10.5" customHeight="1">
      <c r="A10" s="7" t="s">
        <v>104</v>
      </c>
      <c r="B10" s="8" t="s">
        <v>86</v>
      </c>
      <c r="C10" s="18">
        <v>60</v>
      </c>
      <c r="D10" s="18">
        <v>45</v>
      </c>
      <c r="E10" s="18">
        <v>15</v>
      </c>
      <c r="F10" s="19">
        <v>9</v>
      </c>
      <c r="G10" s="18">
        <f t="shared" si="0"/>
        <v>10</v>
      </c>
      <c r="H10" s="56">
        <v>5</v>
      </c>
      <c r="I10" s="24">
        <v>0</v>
      </c>
      <c r="J10" s="56">
        <v>4</v>
      </c>
      <c r="K10" s="57">
        <v>1</v>
      </c>
      <c r="L10" s="22">
        <v>975</v>
      </c>
      <c r="M10" s="58">
        <v>447</v>
      </c>
      <c r="N10" s="59">
        <v>528</v>
      </c>
      <c r="O10" s="24">
        <v>0</v>
      </c>
      <c r="P10" s="24">
        <v>0</v>
      </c>
      <c r="Q10" s="24">
        <v>0</v>
      </c>
      <c r="R10" s="18">
        <v>975</v>
      </c>
      <c r="S10" s="24">
        <v>0</v>
      </c>
      <c r="T10" s="24">
        <v>0</v>
      </c>
      <c r="U10" s="25">
        <v>0</v>
      </c>
      <c r="V10" s="26"/>
    </row>
    <row r="11" spans="1:22" ht="10.5" customHeight="1">
      <c r="A11" s="7" t="s">
        <v>105</v>
      </c>
      <c r="B11" s="8"/>
      <c r="C11" s="18">
        <v>50</v>
      </c>
      <c r="D11" s="18">
        <v>43</v>
      </c>
      <c r="E11" s="18">
        <v>7</v>
      </c>
      <c r="F11" s="19">
        <v>9</v>
      </c>
      <c r="G11" s="18">
        <f t="shared" si="0"/>
        <v>17</v>
      </c>
      <c r="H11" s="56">
        <v>5</v>
      </c>
      <c r="I11" s="24">
        <v>0</v>
      </c>
      <c r="J11" s="56">
        <v>11</v>
      </c>
      <c r="K11" s="57">
        <v>1</v>
      </c>
      <c r="L11" s="22">
        <v>651</v>
      </c>
      <c r="M11" s="58">
        <v>621</v>
      </c>
      <c r="N11" s="59">
        <v>30</v>
      </c>
      <c r="O11" s="24">
        <v>0</v>
      </c>
      <c r="P11" s="24">
        <v>0</v>
      </c>
      <c r="Q11" s="18">
        <v>651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15.75" customHeight="1">
      <c r="A12" s="7" t="s">
        <v>106</v>
      </c>
      <c r="B12" s="8" t="s">
        <v>86</v>
      </c>
      <c r="C12" s="18">
        <v>49</v>
      </c>
      <c r="D12" s="18">
        <v>42</v>
      </c>
      <c r="E12" s="18">
        <v>7</v>
      </c>
      <c r="F12" s="19">
        <v>10</v>
      </c>
      <c r="G12" s="18">
        <f t="shared" si="0"/>
        <v>17</v>
      </c>
      <c r="H12" s="56">
        <v>5</v>
      </c>
      <c r="I12" s="24">
        <v>0</v>
      </c>
      <c r="J12" s="56">
        <v>11</v>
      </c>
      <c r="K12" s="57">
        <v>1</v>
      </c>
      <c r="L12" s="22">
        <v>626</v>
      </c>
      <c r="M12" s="58">
        <v>594</v>
      </c>
      <c r="N12" s="59">
        <v>32</v>
      </c>
      <c r="O12" s="24">
        <v>0</v>
      </c>
      <c r="P12" s="24">
        <v>0</v>
      </c>
      <c r="Q12" s="18">
        <v>626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ht="10.5" customHeight="1">
      <c r="A13" s="7" t="s">
        <v>107</v>
      </c>
      <c r="B13" s="8"/>
      <c r="C13" s="18">
        <v>56</v>
      </c>
      <c r="D13" s="18">
        <v>40</v>
      </c>
      <c r="E13" s="18">
        <v>16</v>
      </c>
      <c r="F13" s="19">
        <v>4</v>
      </c>
      <c r="G13" s="18">
        <f t="shared" si="0"/>
        <v>7</v>
      </c>
      <c r="H13" s="56">
        <v>5</v>
      </c>
      <c r="I13" s="24">
        <v>0</v>
      </c>
      <c r="J13" s="56">
        <v>1</v>
      </c>
      <c r="K13" s="57">
        <v>1</v>
      </c>
      <c r="L13" s="22">
        <v>976</v>
      </c>
      <c r="M13" s="58">
        <v>545</v>
      </c>
      <c r="N13" s="59">
        <v>431</v>
      </c>
      <c r="O13" s="18">
        <v>976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10.5" customHeight="1">
      <c r="A14" s="7" t="s">
        <v>108</v>
      </c>
      <c r="B14" s="8"/>
      <c r="C14" s="18">
        <v>57</v>
      </c>
      <c r="D14" s="18">
        <v>42</v>
      </c>
      <c r="E14" s="18">
        <v>15</v>
      </c>
      <c r="F14" s="19">
        <v>7</v>
      </c>
      <c r="G14" s="18">
        <f t="shared" si="0"/>
        <v>7</v>
      </c>
      <c r="H14" s="56">
        <v>5</v>
      </c>
      <c r="I14" s="24">
        <v>0</v>
      </c>
      <c r="J14" s="56">
        <v>1</v>
      </c>
      <c r="K14" s="57">
        <v>1</v>
      </c>
      <c r="L14" s="22">
        <v>998</v>
      </c>
      <c r="M14" s="58">
        <v>530</v>
      </c>
      <c r="N14" s="59">
        <v>468</v>
      </c>
      <c r="O14" s="18">
        <v>998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10.5" customHeight="1">
      <c r="A15" s="7" t="s">
        <v>109</v>
      </c>
      <c r="B15" s="8"/>
      <c r="C15" s="18">
        <v>56</v>
      </c>
      <c r="D15" s="18">
        <v>43</v>
      </c>
      <c r="E15" s="18">
        <v>13</v>
      </c>
      <c r="F15" s="19">
        <v>5</v>
      </c>
      <c r="G15" s="18">
        <f t="shared" si="0"/>
        <v>7</v>
      </c>
      <c r="H15" s="56">
        <v>5</v>
      </c>
      <c r="I15" s="24">
        <v>0</v>
      </c>
      <c r="J15" s="56">
        <v>1</v>
      </c>
      <c r="K15" s="57">
        <v>1</v>
      </c>
      <c r="L15" s="22">
        <v>1019</v>
      </c>
      <c r="M15" s="58">
        <v>527</v>
      </c>
      <c r="N15" s="59">
        <v>492</v>
      </c>
      <c r="O15" s="18">
        <v>1019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10.5" customHeight="1">
      <c r="A16" s="7" t="s">
        <v>110</v>
      </c>
      <c r="B16" s="22"/>
      <c r="C16" s="18">
        <v>55</v>
      </c>
      <c r="D16" s="18">
        <v>37</v>
      </c>
      <c r="E16" s="18">
        <v>18</v>
      </c>
      <c r="F16" s="19">
        <v>2</v>
      </c>
      <c r="G16" s="18">
        <f t="shared" si="0"/>
        <v>7</v>
      </c>
      <c r="H16" s="56">
        <v>5</v>
      </c>
      <c r="I16" s="24">
        <v>0</v>
      </c>
      <c r="J16" s="56">
        <v>1</v>
      </c>
      <c r="K16" s="57">
        <v>1</v>
      </c>
      <c r="L16" s="22">
        <v>958</v>
      </c>
      <c r="M16" s="58">
        <v>404</v>
      </c>
      <c r="N16" s="59">
        <v>554</v>
      </c>
      <c r="O16" s="18">
        <v>958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15.75" customHeight="1">
      <c r="A17" s="7" t="s">
        <v>111</v>
      </c>
      <c r="B17" s="8"/>
      <c r="C17" s="18">
        <v>55</v>
      </c>
      <c r="D17" s="18">
        <v>37</v>
      </c>
      <c r="E17" s="18">
        <v>18</v>
      </c>
      <c r="F17" s="19">
        <v>3</v>
      </c>
      <c r="G17" s="18">
        <f t="shared" si="0"/>
        <v>9</v>
      </c>
      <c r="H17" s="56">
        <v>5</v>
      </c>
      <c r="I17" s="24">
        <v>0</v>
      </c>
      <c r="J17" s="56">
        <v>1</v>
      </c>
      <c r="K17" s="57">
        <v>3</v>
      </c>
      <c r="L17" s="22">
        <v>1000</v>
      </c>
      <c r="M17" s="58">
        <v>442</v>
      </c>
      <c r="N17" s="59">
        <v>558</v>
      </c>
      <c r="O17" s="18">
        <v>1000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ht="10.5" customHeight="1">
      <c r="A18" s="7" t="s">
        <v>112</v>
      </c>
      <c r="B18" s="8" t="s">
        <v>86</v>
      </c>
      <c r="C18" s="18">
        <v>22</v>
      </c>
      <c r="D18" s="18">
        <v>16</v>
      </c>
      <c r="E18" s="18">
        <v>6</v>
      </c>
      <c r="F18" s="19">
        <v>5</v>
      </c>
      <c r="G18" s="18">
        <f t="shared" si="0"/>
        <v>3</v>
      </c>
      <c r="H18" s="56">
        <v>2</v>
      </c>
      <c r="I18" s="24">
        <v>0</v>
      </c>
      <c r="J18" s="56">
        <v>1</v>
      </c>
      <c r="K18" s="25">
        <v>0</v>
      </c>
      <c r="L18" s="22">
        <v>234</v>
      </c>
      <c r="M18" s="58">
        <v>128</v>
      </c>
      <c r="N18" s="59">
        <v>106</v>
      </c>
      <c r="O18" s="18">
        <v>234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5">
        <v>0</v>
      </c>
      <c r="V18" s="26"/>
    </row>
    <row r="19" spans="1:22" ht="10.5" customHeight="1">
      <c r="A19" s="7" t="s">
        <v>113</v>
      </c>
      <c r="B19" s="8"/>
      <c r="C19" s="18">
        <v>55</v>
      </c>
      <c r="D19" s="18">
        <v>36</v>
      </c>
      <c r="E19" s="18">
        <v>19</v>
      </c>
      <c r="F19" s="19">
        <v>5</v>
      </c>
      <c r="G19" s="18">
        <f t="shared" si="0"/>
        <v>7</v>
      </c>
      <c r="H19" s="56">
        <v>5</v>
      </c>
      <c r="I19" s="24">
        <v>0</v>
      </c>
      <c r="J19" s="56">
        <v>1</v>
      </c>
      <c r="K19" s="57">
        <v>1</v>
      </c>
      <c r="L19" s="22">
        <v>976</v>
      </c>
      <c r="M19" s="58">
        <v>527</v>
      </c>
      <c r="N19" s="59">
        <v>449</v>
      </c>
      <c r="O19" s="18">
        <v>976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ht="10.5" customHeight="1">
      <c r="A20" s="7" t="s">
        <v>114</v>
      </c>
      <c r="B20" s="8"/>
      <c r="C20" s="18">
        <v>37</v>
      </c>
      <c r="D20" s="18">
        <v>26</v>
      </c>
      <c r="E20" s="18">
        <v>11</v>
      </c>
      <c r="F20" s="19">
        <v>2</v>
      </c>
      <c r="G20" s="18">
        <f t="shared" si="0"/>
        <v>5</v>
      </c>
      <c r="H20" s="56">
        <v>3</v>
      </c>
      <c r="I20" s="24">
        <v>0</v>
      </c>
      <c r="J20" s="56">
        <v>1</v>
      </c>
      <c r="K20" s="57">
        <v>1</v>
      </c>
      <c r="L20" s="22">
        <v>462</v>
      </c>
      <c r="M20" s="58">
        <v>237</v>
      </c>
      <c r="N20" s="59">
        <v>225</v>
      </c>
      <c r="O20" s="18">
        <v>462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5">
        <v>0</v>
      </c>
      <c r="V20" s="26"/>
    </row>
    <row r="21" spans="1:23" ht="10.5" customHeight="1">
      <c r="A21" s="7" t="s">
        <v>115</v>
      </c>
      <c r="B21" s="8"/>
      <c r="C21" s="18">
        <v>154</v>
      </c>
      <c r="D21" s="18">
        <v>103</v>
      </c>
      <c r="E21" s="18">
        <v>51</v>
      </c>
      <c r="F21" s="19">
        <v>58</v>
      </c>
      <c r="G21" s="18">
        <f t="shared" si="0"/>
        <v>14</v>
      </c>
      <c r="H21" s="56">
        <v>8</v>
      </c>
      <c r="I21" s="24">
        <v>0</v>
      </c>
      <c r="J21" s="56">
        <v>3</v>
      </c>
      <c r="K21" s="57">
        <v>3</v>
      </c>
      <c r="L21" s="22">
        <v>2409</v>
      </c>
      <c r="M21" s="58">
        <v>1002</v>
      </c>
      <c r="N21" s="59">
        <v>1407</v>
      </c>
      <c r="O21" s="18">
        <v>2199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8">
        <v>210</v>
      </c>
      <c r="V21" s="29" t="s">
        <v>143</v>
      </c>
      <c r="W21" s="114"/>
    </row>
    <row r="22" spans="1:22" ht="15.75" customHeight="1">
      <c r="A22" s="7" t="s">
        <v>116</v>
      </c>
      <c r="B22" s="8"/>
      <c r="C22" s="18">
        <v>55</v>
      </c>
      <c r="D22" s="18">
        <v>34</v>
      </c>
      <c r="E22" s="18">
        <v>21</v>
      </c>
      <c r="F22" s="19">
        <v>4</v>
      </c>
      <c r="G22" s="18">
        <f t="shared" si="0"/>
        <v>7</v>
      </c>
      <c r="H22" s="56">
        <v>5</v>
      </c>
      <c r="I22" s="24">
        <v>0</v>
      </c>
      <c r="J22" s="56">
        <v>1</v>
      </c>
      <c r="K22" s="57">
        <v>1</v>
      </c>
      <c r="L22" s="22">
        <v>958</v>
      </c>
      <c r="M22" s="58">
        <v>472</v>
      </c>
      <c r="N22" s="59">
        <v>486</v>
      </c>
      <c r="O22" s="18">
        <v>886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8">
        <v>72</v>
      </c>
      <c r="V22" s="26" t="s">
        <v>121</v>
      </c>
    </row>
    <row r="23" spans="1:22" ht="10.5" customHeight="1">
      <c r="A23" s="7" t="s">
        <v>117</v>
      </c>
      <c r="B23" s="8"/>
      <c r="C23" s="18">
        <v>51</v>
      </c>
      <c r="D23" s="18">
        <v>32</v>
      </c>
      <c r="E23" s="18">
        <v>19</v>
      </c>
      <c r="F23" s="19">
        <v>4</v>
      </c>
      <c r="G23" s="18">
        <f t="shared" si="0"/>
        <v>6</v>
      </c>
      <c r="H23" s="56">
        <v>4</v>
      </c>
      <c r="I23" s="24">
        <v>0</v>
      </c>
      <c r="J23" s="56">
        <v>1</v>
      </c>
      <c r="K23" s="57">
        <v>1</v>
      </c>
      <c r="L23" s="22">
        <v>935</v>
      </c>
      <c r="M23" s="58">
        <v>432</v>
      </c>
      <c r="N23" s="59">
        <v>503</v>
      </c>
      <c r="O23" s="18">
        <v>935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  <c r="V23" s="26"/>
    </row>
    <row r="24" spans="1:22" ht="10.5" customHeight="1">
      <c r="A24" s="7" t="s">
        <v>0</v>
      </c>
      <c r="B24" s="8"/>
      <c r="C24" s="18">
        <v>59</v>
      </c>
      <c r="D24" s="18">
        <v>39</v>
      </c>
      <c r="E24" s="18">
        <v>20</v>
      </c>
      <c r="F24" s="19">
        <v>5</v>
      </c>
      <c r="G24" s="18">
        <f t="shared" si="0"/>
        <v>7</v>
      </c>
      <c r="H24" s="56">
        <v>5</v>
      </c>
      <c r="I24" s="24">
        <v>0</v>
      </c>
      <c r="J24" s="56">
        <v>1</v>
      </c>
      <c r="K24" s="57">
        <v>1</v>
      </c>
      <c r="L24" s="22">
        <v>1040</v>
      </c>
      <c r="M24" s="58">
        <v>455</v>
      </c>
      <c r="N24" s="59">
        <v>585</v>
      </c>
      <c r="O24" s="18">
        <v>1040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5">
        <v>0</v>
      </c>
      <c r="V24" s="26"/>
    </row>
    <row r="25" spans="1:22" ht="10.5" customHeight="1">
      <c r="A25" s="7" t="s">
        <v>1</v>
      </c>
      <c r="B25" s="8"/>
      <c r="C25" s="18">
        <v>51</v>
      </c>
      <c r="D25" s="18">
        <v>36</v>
      </c>
      <c r="E25" s="18">
        <v>15</v>
      </c>
      <c r="F25" s="19">
        <v>3</v>
      </c>
      <c r="G25" s="18">
        <f t="shared" si="0"/>
        <v>5</v>
      </c>
      <c r="H25" s="56">
        <v>4</v>
      </c>
      <c r="I25" s="24">
        <v>0</v>
      </c>
      <c r="J25" s="56">
        <v>1</v>
      </c>
      <c r="K25" s="25">
        <v>0</v>
      </c>
      <c r="L25" s="22">
        <v>803</v>
      </c>
      <c r="M25" s="58">
        <v>372</v>
      </c>
      <c r="N25" s="59">
        <v>431</v>
      </c>
      <c r="O25" s="18">
        <v>803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5">
        <v>0</v>
      </c>
      <c r="V25" s="26"/>
    </row>
    <row r="26" spans="1:22" ht="10.5" customHeight="1">
      <c r="A26" s="7" t="s">
        <v>76</v>
      </c>
      <c r="B26" s="8"/>
      <c r="C26" s="18">
        <v>61</v>
      </c>
      <c r="D26" s="18">
        <v>41</v>
      </c>
      <c r="E26" s="18">
        <v>20</v>
      </c>
      <c r="F26" s="19">
        <v>2</v>
      </c>
      <c r="G26" s="18">
        <f t="shared" si="0"/>
        <v>7</v>
      </c>
      <c r="H26" s="56">
        <v>5</v>
      </c>
      <c r="I26" s="24">
        <v>0</v>
      </c>
      <c r="J26" s="56">
        <v>1</v>
      </c>
      <c r="K26" s="57">
        <v>1</v>
      </c>
      <c r="L26" s="22">
        <v>977</v>
      </c>
      <c r="M26" s="58">
        <v>488</v>
      </c>
      <c r="N26" s="59">
        <v>489</v>
      </c>
      <c r="O26" s="18">
        <v>733</v>
      </c>
      <c r="P26" s="24">
        <v>0</v>
      </c>
      <c r="Q26" s="24">
        <v>0</v>
      </c>
      <c r="R26" s="24">
        <v>0</v>
      </c>
      <c r="S26" s="24">
        <v>0</v>
      </c>
      <c r="T26" s="27">
        <v>121</v>
      </c>
      <c r="U26" s="28">
        <v>123</v>
      </c>
      <c r="V26" s="26" t="s">
        <v>120</v>
      </c>
    </row>
    <row r="27" spans="1:22" ht="15.75" customHeight="1">
      <c r="A27" s="7" t="s">
        <v>2</v>
      </c>
      <c r="B27" s="8"/>
      <c r="C27" s="18">
        <v>52</v>
      </c>
      <c r="D27" s="18">
        <v>40</v>
      </c>
      <c r="E27" s="18">
        <v>12</v>
      </c>
      <c r="F27" s="19">
        <v>3</v>
      </c>
      <c r="G27" s="18">
        <f t="shared" si="0"/>
        <v>6</v>
      </c>
      <c r="H27" s="56">
        <v>4</v>
      </c>
      <c r="I27" s="24">
        <v>0</v>
      </c>
      <c r="J27" s="56">
        <v>1</v>
      </c>
      <c r="K27" s="57">
        <v>1</v>
      </c>
      <c r="L27" s="22">
        <v>922</v>
      </c>
      <c r="M27" s="58">
        <v>447</v>
      </c>
      <c r="N27" s="59">
        <v>475</v>
      </c>
      <c r="O27" s="18">
        <v>922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5">
        <v>0</v>
      </c>
      <c r="V27" s="26"/>
    </row>
    <row r="28" spans="1:22" ht="10.5" customHeight="1">
      <c r="A28" s="7" t="s">
        <v>3</v>
      </c>
      <c r="B28" s="8"/>
      <c r="C28" s="18">
        <v>38</v>
      </c>
      <c r="D28" s="18">
        <v>28</v>
      </c>
      <c r="E28" s="18">
        <v>10</v>
      </c>
      <c r="F28" s="19">
        <v>7</v>
      </c>
      <c r="G28" s="18">
        <f t="shared" si="0"/>
        <v>5</v>
      </c>
      <c r="H28" s="56">
        <v>3</v>
      </c>
      <c r="I28" s="24">
        <v>0</v>
      </c>
      <c r="J28" s="56">
        <v>1</v>
      </c>
      <c r="K28" s="57">
        <v>1</v>
      </c>
      <c r="L28" s="22">
        <v>461</v>
      </c>
      <c r="M28" s="58">
        <v>266</v>
      </c>
      <c r="N28" s="107">
        <v>195</v>
      </c>
      <c r="O28" s="18">
        <v>461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5">
        <v>0</v>
      </c>
      <c r="V28" s="26"/>
    </row>
    <row r="29" spans="1:22" ht="10.5" customHeight="1">
      <c r="A29" s="7" t="s">
        <v>4</v>
      </c>
      <c r="B29" s="8"/>
      <c r="C29" s="18">
        <v>61</v>
      </c>
      <c r="D29" s="18">
        <v>43</v>
      </c>
      <c r="E29" s="18">
        <v>18</v>
      </c>
      <c r="F29" s="19">
        <v>11</v>
      </c>
      <c r="G29" s="18">
        <f t="shared" si="0"/>
        <v>7</v>
      </c>
      <c r="H29" s="56">
        <v>5</v>
      </c>
      <c r="I29" s="24">
        <v>0</v>
      </c>
      <c r="J29" s="56">
        <v>1</v>
      </c>
      <c r="K29" s="57">
        <v>1</v>
      </c>
      <c r="L29" s="22">
        <v>1103</v>
      </c>
      <c r="M29" s="58">
        <v>527</v>
      </c>
      <c r="N29" s="59">
        <v>576</v>
      </c>
      <c r="O29" s="18">
        <v>1103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  <c r="V29" s="26"/>
    </row>
    <row r="30" spans="1:22" ht="10.5" customHeight="1">
      <c r="A30" s="7" t="s">
        <v>5</v>
      </c>
      <c r="B30" s="8"/>
      <c r="C30" s="18">
        <v>57</v>
      </c>
      <c r="D30" s="18">
        <v>41</v>
      </c>
      <c r="E30" s="18">
        <v>16</v>
      </c>
      <c r="F30" s="19">
        <v>5</v>
      </c>
      <c r="G30" s="18">
        <f>SUM(H30:K30)</f>
        <v>8</v>
      </c>
      <c r="H30" s="56">
        <v>6</v>
      </c>
      <c r="I30" s="24">
        <v>0</v>
      </c>
      <c r="J30" s="56">
        <v>1</v>
      </c>
      <c r="K30" s="57">
        <v>1</v>
      </c>
      <c r="L30" s="22">
        <v>999</v>
      </c>
      <c r="M30" s="58">
        <v>493</v>
      </c>
      <c r="N30" s="59">
        <v>506</v>
      </c>
      <c r="O30" s="18">
        <v>999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ht="10.5" customHeight="1">
      <c r="A31" s="7" t="s">
        <v>72</v>
      </c>
      <c r="B31" s="8" t="s">
        <v>86</v>
      </c>
      <c r="C31" s="18">
        <v>70</v>
      </c>
      <c r="D31" s="18">
        <v>51</v>
      </c>
      <c r="E31" s="18">
        <v>19</v>
      </c>
      <c r="F31" s="19">
        <v>6</v>
      </c>
      <c r="G31" s="18">
        <f t="shared" si="0"/>
        <v>9</v>
      </c>
      <c r="H31" s="56">
        <v>5</v>
      </c>
      <c r="I31" s="24">
        <v>0</v>
      </c>
      <c r="J31" s="56">
        <v>3</v>
      </c>
      <c r="K31" s="57">
        <v>1</v>
      </c>
      <c r="L31" s="22">
        <v>980</v>
      </c>
      <c r="M31" s="42">
        <v>563</v>
      </c>
      <c r="N31" s="64">
        <v>417</v>
      </c>
      <c r="O31" s="18">
        <v>858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8">
        <v>122</v>
      </c>
      <c r="V31" s="26" t="s">
        <v>152</v>
      </c>
    </row>
    <row r="32" spans="1:22" ht="15.75" customHeight="1">
      <c r="A32" s="7" t="s">
        <v>6</v>
      </c>
      <c r="B32" s="8"/>
      <c r="C32" s="18">
        <v>56</v>
      </c>
      <c r="D32" s="18">
        <v>37</v>
      </c>
      <c r="E32" s="18">
        <v>19</v>
      </c>
      <c r="F32" s="19">
        <v>4</v>
      </c>
      <c r="G32" s="18">
        <f t="shared" si="0"/>
        <v>9</v>
      </c>
      <c r="H32" s="56">
        <v>5</v>
      </c>
      <c r="I32" s="24">
        <v>0</v>
      </c>
      <c r="J32" s="56">
        <v>3</v>
      </c>
      <c r="K32" s="57">
        <v>1</v>
      </c>
      <c r="L32" s="22">
        <v>975</v>
      </c>
      <c r="M32" s="42">
        <v>445</v>
      </c>
      <c r="N32" s="64">
        <v>530</v>
      </c>
      <c r="O32" s="18">
        <v>856</v>
      </c>
      <c r="P32" s="18">
        <v>119</v>
      </c>
      <c r="Q32" s="24">
        <v>0</v>
      </c>
      <c r="R32" s="24">
        <v>0</v>
      </c>
      <c r="S32" s="24">
        <v>0</v>
      </c>
      <c r="T32" s="24">
        <v>0</v>
      </c>
      <c r="U32" s="25">
        <v>0</v>
      </c>
      <c r="V32" s="26"/>
    </row>
    <row r="33" spans="1:22" ht="10.5" customHeight="1">
      <c r="A33" s="7" t="s">
        <v>7</v>
      </c>
      <c r="B33" s="8"/>
      <c r="C33" s="18">
        <v>54</v>
      </c>
      <c r="D33" s="18">
        <v>38</v>
      </c>
      <c r="E33" s="18">
        <v>16</v>
      </c>
      <c r="F33" s="19">
        <v>6</v>
      </c>
      <c r="G33" s="18">
        <f t="shared" si="0"/>
        <v>6</v>
      </c>
      <c r="H33" s="56">
        <v>5</v>
      </c>
      <c r="I33" s="24">
        <v>0</v>
      </c>
      <c r="J33" s="56">
        <v>1</v>
      </c>
      <c r="K33" s="25">
        <v>0</v>
      </c>
      <c r="L33" s="22">
        <v>980</v>
      </c>
      <c r="M33" s="42">
        <v>470</v>
      </c>
      <c r="N33" s="64">
        <v>510</v>
      </c>
      <c r="O33" s="18">
        <v>980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5">
        <v>0</v>
      </c>
      <c r="V33" s="26"/>
    </row>
    <row r="34" spans="1:22" ht="10.5" customHeight="1">
      <c r="A34" s="7" t="s">
        <v>146</v>
      </c>
      <c r="B34" s="8"/>
      <c r="C34" s="18">
        <v>67</v>
      </c>
      <c r="D34" s="18">
        <v>46</v>
      </c>
      <c r="E34" s="18">
        <v>21</v>
      </c>
      <c r="F34" s="19">
        <v>4</v>
      </c>
      <c r="G34" s="18">
        <f t="shared" si="0"/>
        <v>7</v>
      </c>
      <c r="H34" s="56">
        <v>5</v>
      </c>
      <c r="I34" s="24">
        <v>0</v>
      </c>
      <c r="J34" s="56">
        <v>1</v>
      </c>
      <c r="K34" s="57">
        <v>1</v>
      </c>
      <c r="L34" s="22">
        <v>959</v>
      </c>
      <c r="M34" s="42">
        <v>488</v>
      </c>
      <c r="N34" s="64">
        <v>471</v>
      </c>
      <c r="O34" s="18">
        <v>959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5">
        <v>0</v>
      </c>
      <c r="V34" s="26"/>
    </row>
    <row r="35" spans="1:22" ht="10.5" customHeight="1">
      <c r="A35" s="7" t="s">
        <v>8</v>
      </c>
      <c r="B35" s="8"/>
      <c r="C35" s="18">
        <v>57</v>
      </c>
      <c r="D35" s="18">
        <v>46</v>
      </c>
      <c r="E35" s="18">
        <v>11</v>
      </c>
      <c r="F35" s="19">
        <v>5</v>
      </c>
      <c r="G35" s="18">
        <f t="shared" si="0"/>
        <v>7</v>
      </c>
      <c r="H35" s="56">
        <v>5</v>
      </c>
      <c r="I35" s="24">
        <v>0</v>
      </c>
      <c r="J35" s="56">
        <v>1</v>
      </c>
      <c r="K35" s="57">
        <v>1</v>
      </c>
      <c r="L35" s="22">
        <v>1014</v>
      </c>
      <c r="M35" s="42">
        <v>570</v>
      </c>
      <c r="N35" s="64">
        <v>444</v>
      </c>
      <c r="O35" s="18">
        <v>1014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  <c r="V35" s="26"/>
    </row>
    <row r="36" spans="1:22" ht="10.5" customHeight="1">
      <c r="A36" s="31" t="s">
        <v>9</v>
      </c>
      <c r="B36" s="32"/>
      <c r="C36" s="33">
        <v>55</v>
      </c>
      <c r="D36" s="33">
        <v>38</v>
      </c>
      <c r="E36" s="33">
        <v>17</v>
      </c>
      <c r="F36" s="34">
        <v>6</v>
      </c>
      <c r="G36" s="33">
        <f t="shared" si="0"/>
        <v>6</v>
      </c>
      <c r="H36" s="61">
        <v>5</v>
      </c>
      <c r="I36" s="35">
        <v>0</v>
      </c>
      <c r="J36" s="61">
        <v>1</v>
      </c>
      <c r="K36" s="37">
        <v>0</v>
      </c>
      <c r="L36" s="36">
        <v>956</v>
      </c>
      <c r="M36" s="65">
        <v>487</v>
      </c>
      <c r="N36" s="96">
        <v>469</v>
      </c>
      <c r="O36" s="33">
        <v>956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7">
        <v>0</v>
      </c>
      <c r="V36" s="38"/>
    </row>
    <row r="38" spans="3:21" ht="10.5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46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50" zoomScaleNormal="150" zoomScalePageLayoutView="0" workbookViewId="0" topLeftCell="A1">
      <selection activeCell="G4" sqref="G4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8" t="s">
        <v>171</v>
      </c>
      <c r="B1" s="129"/>
      <c r="C1" s="129" t="s">
        <v>172</v>
      </c>
      <c r="D1" s="129"/>
      <c r="E1" s="129"/>
      <c r="F1" s="126" t="s">
        <v>141</v>
      </c>
      <c r="G1" s="129" t="s">
        <v>154</v>
      </c>
      <c r="H1" s="129"/>
      <c r="I1" s="129"/>
      <c r="J1" s="129"/>
      <c r="K1" s="134"/>
      <c r="L1" s="128" t="s">
        <v>122</v>
      </c>
      <c r="M1" s="129"/>
      <c r="N1" s="129"/>
      <c r="O1" s="129" t="s">
        <v>155</v>
      </c>
      <c r="P1" s="135"/>
      <c r="Q1" s="135"/>
      <c r="R1" s="135"/>
      <c r="S1" s="135"/>
      <c r="T1" s="135"/>
      <c r="U1" s="135"/>
      <c r="V1" s="136"/>
    </row>
    <row r="2" spans="1:22" ht="21" customHeight="1">
      <c r="A2" s="130" t="s">
        <v>156</v>
      </c>
      <c r="B2" s="131"/>
      <c r="C2" s="4" t="s">
        <v>157</v>
      </c>
      <c r="D2" s="4" t="s">
        <v>158</v>
      </c>
      <c r="E2" s="4" t="s">
        <v>159</v>
      </c>
      <c r="F2" s="127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32" t="s">
        <v>170</v>
      </c>
      <c r="V2" s="133"/>
    </row>
    <row r="3" spans="1:22" ht="9.75" customHeight="1">
      <c r="A3" s="7" t="s">
        <v>10</v>
      </c>
      <c r="B3" s="8"/>
      <c r="C3" s="18">
        <v>47</v>
      </c>
      <c r="D3" s="18">
        <v>35</v>
      </c>
      <c r="E3" s="18">
        <v>12</v>
      </c>
      <c r="F3" s="19">
        <v>9</v>
      </c>
      <c r="G3" s="18">
        <f>SUM(H3:K3)</f>
        <v>5</v>
      </c>
      <c r="H3" s="97">
        <v>4</v>
      </c>
      <c r="I3" s="40">
        <v>0</v>
      </c>
      <c r="J3" s="97">
        <v>1</v>
      </c>
      <c r="K3" s="39">
        <v>0</v>
      </c>
      <c r="L3" s="22">
        <v>601</v>
      </c>
      <c r="M3" s="98">
        <v>347</v>
      </c>
      <c r="N3" s="64">
        <v>254</v>
      </c>
      <c r="O3" s="18">
        <v>601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39">
        <v>0</v>
      </c>
      <c r="V3" s="26"/>
    </row>
    <row r="4" spans="1:22" ht="9.75" customHeight="1">
      <c r="A4" s="7" t="s">
        <v>11</v>
      </c>
      <c r="B4" s="8"/>
      <c r="C4" s="18">
        <v>51</v>
      </c>
      <c r="D4" s="18">
        <v>32</v>
      </c>
      <c r="E4" s="18">
        <v>19</v>
      </c>
      <c r="F4" s="19">
        <v>10</v>
      </c>
      <c r="G4" s="18">
        <f aca="true" t="shared" si="0" ref="G4:G42">SUM(H4:K4)</f>
        <v>6</v>
      </c>
      <c r="H4" s="56">
        <v>4</v>
      </c>
      <c r="I4" s="24">
        <v>0</v>
      </c>
      <c r="J4" s="56">
        <v>1</v>
      </c>
      <c r="K4" s="57">
        <v>1</v>
      </c>
      <c r="L4" s="22">
        <v>658</v>
      </c>
      <c r="M4" s="42">
        <v>322</v>
      </c>
      <c r="N4" s="64">
        <v>336</v>
      </c>
      <c r="O4" s="18">
        <v>658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5">
        <v>0</v>
      </c>
      <c r="V4" s="26"/>
    </row>
    <row r="5" spans="1:22" ht="9.75" customHeight="1">
      <c r="A5" s="7" t="s">
        <v>12</v>
      </c>
      <c r="B5" s="8"/>
      <c r="C5" s="18">
        <v>46</v>
      </c>
      <c r="D5" s="18">
        <v>28</v>
      </c>
      <c r="E5" s="18">
        <v>18</v>
      </c>
      <c r="F5" s="19">
        <v>6</v>
      </c>
      <c r="G5" s="18">
        <f t="shared" si="0"/>
        <v>6</v>
      </c>
      <c r="H5" s="56">
        <v>4</v>
      </c>
      <c r="I5" s="24">
        <v>0</v>
      </c>
      <c r="J5" s="56">
        <v>1</v>
      </c>
      <c r="K5" s="57">
        <v>1</v>
      </c>
      <c r="L5" s="22">
        <v>680</v>
      </c>
      <c r="M5" s="42">
        <v>367</v>
      </c>
      <c r="N5" s="64">
        <v>313</v>
      </c>
      <c r="O5" s="18">
        <v>680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5">
        <v>0</v>
      </c>
      <c r="V5" s="26"/>
    </row>
    <row r="6" spans="1:22" ht="9.75" customHeight="1">
      <c r="A6" s="7" t="s">
        <v>13</v>
      </c>
      <c r="B6" s="8"/>
      <c r="C6" s="18">
        <v>49</v>
      </c>
      <c r="D6" s="18">
        <v>31</v>
      </c>
      <c r="E6" s="18">
        <v>18</v>
      </c>
      <c r="F6" s="19">
        <v>5</v>
      </c>
      <c r="G6" s="18">
        <f t="shared" si="0"/>
        <v>5</v>
      </c>
      <c r="H6" s="56">
        <v>4</v>
      </c>
      <c r="I6" s="24">
        <v>0</v>
      </c>
      <c r="J6" s="56">
        <v>1</v>
      </c>
      <c r="K6" s="25">
        <v>0</v>
      </c>
      <c r="L6" s="22">
        <v>688</v>
      </c>
      <c r="M6" s="42">
        <v>379</v>
      </c>
      <c r="N6" s="64">
        <v>309</v>
      </c>
      <c r="O6" s="18">
        <v>688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5">
        <v>0</v>
      </c>
      <c r="V6" s="26"/>
    </row>
    <row r="7" spans="1:22" ht="9.75" customHeight="1">
      <c r="A7" s="7" t="s">
        <v>14</v>
      </c>
      <c r="B7" s="8" t="s">
        <v>86</v>
      </c>
      <c r="C7" s="18">
        <v>56</v>
      </c>
      <c r="D7" s="18">
        <v>49</v>
      </c>
      <c r="E7" s="18">
        <v>7</v>
      </c>
      <c r="F7" s="19">
        <v>8</v>
      </c>
      <c r="G7" s="18">
        <f t="shared" si="0"/>
        <v>16</v>
      </c>
      <c r="H7" s="56">
        <v>5</v>
      </c>
      <c r="I7" s="24">
        <v>0</v>
      </c>
      <c r="J7" s="56">
        <v>10</v>
      </c>
      <c r="K7" s="57">
        <v>1</v>
      </c>
      <c r="L7" s="22">
        <v>698</v>
      </c>
      <c r="M7" s="42">
        <v>583</v>
      </c>
      <c r="N7" s="64">
        <v>115</v>
      </c>
      <c r="O7" s="24">
        <v>0</v>
      </c>
      <c r="P7" s="24">
        <v>0</v>
      </c>
      <c r="Q7" s="18">
        <v>698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s="23" customFormat="1" ht="14.25" customHeight="1">
      <c r="A8" s="7" t="s">
        <v>15</v>
      </c>
      <c r="B8" s="8"/>
      <c r="C8" s="18">
        <v>55</v>
      </c>
      <c r="D8" s="18">
        <v>41</v>
      </c>
      <c r="E8" s="18">
        <v>14</v>
      </c>
      <c r="F8" s="19">
        <v>2</v>
      </c>
      <c r="G8" s="18">
        <f t="shared" si="0"/>
        <v>7</v>
      </c>
      <c r="H8" s="56">
        <v>5</v>
      </c>
      <c r="I8" s="24">
        <v>0</v>
      </c>
      <c r="J8" s="56">
        <v>1</v>
      </c>
      <c r="K8" s="57">
        <v>1</v>
      </c>
      <c r="L8" s="22">
        <v>971</v>
      </c>
      <c r="M8" s="42">
        <v>431</v>
      </c>
      <c r="N8" s="64">
        <v>540</v>
      </c>
      <c r="O8" s="18">
        <v>971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s="23" customFormat="1" ht="9.75" customHeight="1">
      <c r="A9" s="7" t="s">
        <v>16</v>
      </c>
      <c r="B9" s="8"/>
      <c r="C9" s="18">
        <v>54</v>
      </c>
      <c r="D9" s="18">
        <v>43</v>
      </c>
      <c r="E9" s="18">
        <v>11</v>
      </c>
      <c r="F9" s="19">
        <v>4</v>
      </c>
      <c r="G9" s="18">
        <f t="shared" si="0"/>
        <v>6</v>
      </c>
      <c r="H9" s="56">
        <v>5</v>
      </c>
      <c r="I9" s="24">
        <v>0</v>
      </c>
      <c r="J9" s="56">
        <v>1</v>
      </c>
      <c r="K9" s="25">
        <v>0</v>
      </c>
      <c r="L9" s="22">
        <v>965</v>
      </c>
      <c r="M9" s="42">
        <v>440</v>
      </c>
      <c r="N9" s="64">
        <v>525</v>
      </c>
      <c r="O9" s="18">
        <v>965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5">
        <v>0</v>
      </c>
      <c r="V9" s="26"/>
    </row>
    <row r="10" spans="1:22" ht="9.75" customHeight="1">
      <c r="A10" s="7" t="s">
        <v>17</v>
      </c>
      <c r="B10" s="8" t="s">
        <v>86</v>
      </c>
      <c r="C10" s="18">
        <v>41</v>
      </c>
      <c r="D10" s="18">
        <v>32</v>
      </c>
      <c r="E10" s="18">
        <v>9</v>
      </c>
      <c r="F10" s="19">
        <v>6</v>
      </c>
      <c r="G10" s="18">
        <f t="shared" si="0"/>
        <v>6</v>
      </c>
      <c r="H10" s="56">
        <v>4</v>
      </c>
      <c r="I10" s="24">
        <v>0</v>
      </c>
      <c r="J10" s="56">
        <v>1</v>
      </c>
      <c r="K10" s="57">
        <v>1</v>
      </c>
      <c r="L10" s="22">
        <v>519</v>
      </c>
      <c r="M10" s="42">
        <v>242</v>
      </c>
      <c r="N10" s="64">
        <v>277</v>
      </c>
      <c r="O10" s="18">
        <v>519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5">
        <v>0</v>
      </c>
      <c r="V10" s="26"/>
    </row>
    <row r="11" spans="1:22" ht="9.75" customHeight="1">
      <c r="A11" s="7" t="s">
        <v>18</v>
      </c>
      <c r="B11" s="8"/>
      <c r="C11" s="18">
        <v>58</v>
      </c>
      <c r="D11" s="18">
        <v>44</v>
      </c>
      <c r="E11" s="18">
        <v>14</v>
      </c>
      <c r="F11" s="19">
        <v>4</v>
      </c>
      <c r="G11" s="18">
        <f t="shared" si="0"/>
        <v>6</v>
      </c>
      <c r="H11" s="56">
        <v>4</v>
      </c>
      <c r="I11" s="24">
        <v>0</v>
      </c>
      <c r="J11" s="56">
        <v>1</v>
      </c>
      <c r="K11" s="57">
        <v>1</v>
      </c>
      <c r="L11" s="22">
        <v>1012</v>
      </c>
      <c r="M11" s="42">
        <v>441</v>
      </c>
      <c r="N11" s="64">
        <v>571</v>
      </c>
      <c r="O11" s="18">
        <v>1012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9.75" customHeight="1">
      <c r="A12" s="7" t="s">
        <v>147</v>
      </c>
      <c r="B12" s="8"/>
      <c r="C12" s="18">
        <v>59</v>
      </c>
      <c r="D12" s="18">
        <v>43</v>
      </c>
      <c r="E12" s="18">
        <v>16</v>
      </c>
      <c r="F12" s="19">
        <v>10</v>
      </c>
      <c r="G12" s="18">
        <f t="shared" si="0"/>
        <v>7</v>
      </c>
      <c r="H12" s="56">
        <v>5</v>
      </c>
      <c r="I12" s="24">
        <v>0</v>
      </c>
      <c r="J12" s="56">
        <v>1</v>
      </c>
      <c r="K12" s="57">
        <v>1</v>
      </c>
      <c r="L12" s="22">
        <v>974</v>
      </c>
      <c r="M12" s="42">
        <v>395</v>
      </c>
      <c r="N12" s="64">
        <v>579</v>
      </c>
      <c r="O12" s="18">
        <v>974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ht="14.25" customHeight="1">
      <c r="A13" s="7" t="s">
        <v>19</v>
      </c>
      <c r="B13" s="8"/>
      <c r="C13" s="18">
        <v>51</v>
      </c>
      <c r="D13" s="18">
        <v>34</v>
      </c>
      <c r="E13" s="18">
        <v>17</v>
      </c>
      <c r="F13" s="19">
        <v>9</v>
      </c>
      <c r="G13" s="18">
        <f t="shared" si="0"/>
        <v>6</v>
      </c>
      <c r="H13" s="56">
        <v>4</v>
      </c>
      <c r="I13" s="24">
        <v>0</v>
      </c>
      <c r="J13" s="56">
        <v>1</v>
      </c>
      <c r="K13" s="57">
        <v>1</v>
      </c>
      <c r="L13" s="22">
        <v>920</v>
      </c>
      <c r="M13" s="42">
        <v>430</v>
      </c>
      <c r="N13" s="64">
        <v>490</v>
      </c>
      <c r="O13" s="18">
        <v>920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9.75" customHeight="1">
      <c r="A14" s="7" t="s">
        <v>79</v>
      </c>
      <c r="B14" s="8"/>
      <c r="C14" s="18">
        <v>49</v>
      </c>
      <c r="D14" s="112">
        <v>32</v>
      </c>
      <c r="E14" s="112">
        <v>17</v>
      </c>
      <c r="F14" s="19">
        <v>7</v>
      </c>
      <c r="G14" s="18">
        <f t="shared" si="0"/>
        <v>6</v>
      </c>
      <c r="H14" s="56">
        <v>4</v>
      </c>
      <c r="I14" s="24">
        <v>0</v>
      </c>
      <c r="J14" s="56">
        <v>1</v>
      </c>
      <c r="K14" s="57">
        <v>1</v>
      </c>
      <c r="L14" s="22">
        <v>657</v>
      </c>
      <c r="M14" s="42">
        <v>320</v>
      </c>
      <c r="N14" s="64">
        <v>337</v>
      </c>
      <c r="O14" s="18">
        <v>657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9.75" customHeight="1">
      <c r="A15" s="7" t="s">
        <v>20</v>
      </c>
      <c r="B15" s="8"/>
      <c r="C15" s="18">
        <v>40</v>
      </c>
      <c r="D15" s="18">
        <v>29</v>
      </c>
      <c r="E15" s="18">
        <v>11</v>
      </c>
      <c r="F15" s="19">
        <v>4</v>
      </c>
      <c r="G15" s="18">
        <f t="shared" si="0"/>
        <v>5</v>
      </c>
      <c r="H15" s="56">
        <v>3</v>
      </c>
      <c r="I15" s="24">
        <v>0</v>
      </c>
      <c r="J15" s="56">
        <v>1</v>
      </c>
      <c r="K15" s="57">
        <v>1</v>
      </c>
      <c r="L15" s="22">
        <v>375</v>
      </c>
      <c r="M15" s="42">
        <v>213</v>
      </c>
      <c r="N15" s="64">
        <v>162</v>
      </c>
      <c r="O15" s="18">
        <v>375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9.75" customHeight="1">
      <c r="A16" s="7" t="s">
        <v>88</v>
      </c>
      <c r="B16" s="8"/>
      <c r="C16" s="18">
        <v>53</v>
      </c>
      <c r="D16" s="18">
        <v>37</v>
      </c>
      <c r="E16" s="18">
        <v>16</v>
      </c>
      <c r="F16" s="19">
        <v>6</v>
      </c>
      <c r="G16" s="18">
        <f t="shared" si="0"/>
        <v>7</v>
      </c>
      <c r="H16" s="56">
        <v>6</v>
      </c>
      <c r="I16" s="24">
        <v>0</v>
      </c>
      <c r="J16" s="56">
        <v>1</v>
      </c>
      <c r="K16" s="25">
        <v>0</v>
      </c>
      <c r="L16" s="22">
        <v>967</v>
      </c>
      <c r="M16" s="42">
        <v>470</v>
      </c>
      <c r="N16" s="64">
        <v>497</v>
      </c>
      <c r="O16" s="18">
        <v>967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9.75" customHeight="1">
      <c r="A17" s="7" t="s">
        <v>89</v>
      </c>
      <c r="B17" s="8"/>
      <c r="C17" s="18">
        <v>45</v>
      </c>
      <c r="D17" s="18">
        <v>33</v>
      </c>
      <c r="E17" s="18">
        <v>12</v>
      </c>
      <c r="F17" s="19">
        <v>9</v>
      </c>
      <c r="G17" s="18">
        <f t="shared" si="0"/>
        <v>6</v>
      </c>
      <c r="H17" s="56">
        <v>4</v>
      </c>
      <c r="I17" s="24">
        <v>0</v>
      </c>
      <c r="J17" s="56">
        <v>1</v>
      </c>
      <c r="K17" s="57">
        <v>1</v>
      </c>
      <c r="L17" s="22">
        <v>697</v>
      </c>
      <c r="M17" s="42">
        <v>359</v>
      </c>
      <c r="N17" s="64">
        <v>338</v>
      </c>
      <c r="O17" s="18">
        <v>697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ht="14.25" customHeight="1">
      <c r="A18" s="7" t="s">
        <v>73</v>
      </c>
      <c r="B18" s="8"/>
      <c r="C18" s="18">
        <v>47</v>
      </c>
      <c r="D18" s="18">
        <v>32</v>
      </c>
      <c r="E18" s="18">
        <v>15</v>
      </c>
      <c r="F18" s="19">
        <v>7</v>
      </c>
      <c r="G18" s="18">
        <f t="shared" si="0"/>
        <v>6</v>
      </c>
      <c r="H18" s="56">
        <v>4</v>
      </c>
      <c r="I18" s="24">
        <v>0</v>
      </c>
      <c r="J18" s="56">
        <v>1</v>
      </c>
      <c r="K18" s="57">
        <v>1</v>
      </c>
      <c r="L18" s="22">
        <v>773</v>
      </c>
      <c r="M18" s="42">
        <v>200</v>
      </c>
      <c r="N18" s="64">
        <v>573</v>
      </c>
      <c r="O18" s="18">
        <v>652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8">
        <v>121</v>
      </c>
      <c r="V18" s="26" t="s">
        <v>90</v>
      </c>
    </row>
    <row r="19" spans="1:22" ht="9.75" customHeight="1">
      <c r="A19" s="7" t="s">
        <v>21</v>
      </c>
      <c r="B19" s="8"/>
      <c r="C19" s="18">
        <v>56</v>
      </c>
      <c r="D19" s="18">
        <v>39</v>
      </c>
      <c r="E19" s="18">
        <v>17</v>
      </c>
      <c r="F19" s="19">
        <v>2</v>
      </c>
      <c r="G19" s="18">
        <f t="shared" si="0"/>
        <v>7</v>
      </c>
      <c r="H19" s="56">
        <v>5</v>
      </c>
      <c r="I19" s="24">
        <v>0</v>
      </c>
      <c r="J19" s="56">
        <v>1</v>
      </c>
      <c r="K19" s="57">
        <v>1</v>
      </c>
      <c r="L19" s="22">
        <v>981</v>
      </c>
      <c r="M19" s="42">
        <v>384</v>
      </c>
      <c r="N19" s="64">
        <v>597</v>
      </c>
      <c r="O19" s="18">
        <v>981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ht="9.75" customHeight="1">
      <c r="A20" s="7" t="s">
        <v>22</v>
      </c>
      <c r="B20" s="8"/>
      <c r="C20" s="18">
        <v>68</v>
      </c>
      <c r="D20" s="18">
        <v>47</v>
      </c>
      <c r="E20" s="18">
        <v>21</v>
      </c>
      <c r="F20" s="19">
        <v>9</v>
      </c>
      <c r="G20" s="18">
        <f t="shared" si="0"/>
        <v>7</v>
      </c>
      <c r="H20" s="56">
        <v>5</v>
      </c>
      <c r="I20" s="24">
        <v>0</v>
      </c>
      <c r="J20" s="56">
        <v>1</v>
      </c>
      <c r="K20" s="57">
        <v>1</v>
      </c>
      <c r="L20" s="22">
        <v>979</v>
      </c>
      <c r="M20" s="42">
        <v>328</v>
      </c>
      <c r="N20" s="64">
        <v>651</v>
      </c>
      <c r="O20" s="18">
        <v>614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8">
        <v>365</v>
      </c>
      <c r="V20" s="26" t="s">
        <v>91</v>
      </c>
    </row>
    <row r="21" spans="1:22" ht="9.75" customHeight="1">
      <c r="A21" s="7" t="s">
        <v>23</v>
      </c>
      <c r="B21" s="8" t="s">
        <v>86</v>
      </c>
      <c r="C21" s="18">
        <v>13</v>
      </c>
      <c r="D21" s="18">
        <v>9</v>
      </c>
      <c r="E21" s="18">
        <v>4</v>
      </c>
      <c r="F21" s="19">
        <v>2</v>
      </c>
      <c r="G21" s="18">
        <f t="shared" si="0"/>
        <v>3</v>
      </c>
      <c r="H21" s="56">
        <v>2</v>
      </c>
      <c r="I21" s="24">
        <v>0</v>
      </c>
      <c r="J21" s="56">
        <v>1</v>
      </c>
      <c r="K21" s="25">
        <v>0</v>
      </c>
      <c r="L21" s="22">
        <v>69</v>
      </c>
      <c r="M21" s="42">
        <v>28</v>
      </c>
      <c r="N21" s="64">
        <v>41</v>
      </c>
      <c r="O21" s="18">
        <v>69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5">
        <v>0</v>
      </c>
      <c r="V21" s="26"/>
    </row>
    <row r="22" spans="1:22" ht="9.75" customHeight="1">
      <c r="A22" s="7" t="s">
        <v>24</v>
      </c>
      <c r="B22" s="8"/>
      <c r="C22" s="18">
        <v>57</v>
      </c>
      <c r="D22" s="18">
        <v>39</v>
      </c>
      <c r="E22" s="18">
        <v>18</v>
      </c>
      <c r="F22" s="19">
        <v>10</v>
      </c>
      <c r="G22" s="18">
        <f t="shared" si="0"/>
        <v>8</v>
      </c>
      <c r="H22" s="56">
        <v>6</v>
      </c>
      <c r="I22" s="24">
        <v>0</v>
      </c>
      <c r="J22" s="56">
        <v>1</v>
      </c>
      <c r="K22" s="57">
        <v>1</v>
      </c>
      <c r="L22" s="22">
        <v>1048</v>
      </c>
      <c r="M22" s="42">
        <v>497</v>
      </c>
      <c r="N22" s="64">
        <v>551</v>
      </c>
      <c r="O22" s="18">
        <v>1048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5">
        <v>0</v>
      </c>
      <c r="V22" s="26"/>
    </row>
    <row r="23" spans="1:22" ht="14.25" customHeight="1">
      <c r="A23" s="7" t="s">
        <v>148</v>
      </c>
      <c r="B23" s="8"/>
      <c r="C23" s="18">
        <v>60</v>
      </c>
      <c r="D23" s="18">
        <v>38</v>
      </c>
      <c r="E23" s="18">
        <v>22</v>
      </c>
      <c r="F23" s="19">
        <v>4</v>
      </c>
      <c r="G23" s="18">
        <f t="shared" si="0"/>
        <v>6</v>
      </c>
      <c r="H23" s="56">
        <v>4</v>
      </c>
      <c r="I23" s="24">
        <v>0</v>
      </c>
      <c r="J23" s="56">
        <v>1</v>
      </c>
      <c r="K23" s="57">
        <v>1</v>
      </c>
      <c r="L23" s="22">
        <v>807</v>
      </c>
      <c r="M23" s="42">
        <v>279</v>
      </c>
      <c r="N23" s="64">
        <v>528</v>
      </c>
      <c r="O23" s="18">
        <v>690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8">
        <v>117</v>
      </c>
      <c r="V23" s="26" t="s">
        <v>92</v>
      </c>
    </row>
    <row r="24" spans="1:22" ht="9.75" customHeight="1">
      <c r="A24" s="7" t="s">
        <v>25</v>
      </c>
      <c r="B24" s="8"/>
      <c r="C24" s="18">
        <v>51</v>
      </c>
      <c r="D24" s="18">
        <v>34</v>
      </c>
      <c r="E24" s="18">
        <v>17</v>
      </c>
      <c r="F24" s="19">
        <v>1</v>
      </c>
      <c r="G24" s="18">
        <f t="shared" si="0"/>
        <v>6</v>
      </c>
      <c r="H24" s="56">
        <v>4</v>
      </c>
      <c r="I24" s="24">
        <v>0</v>
      </c>
      <c r="J24" s="56">
        <v>1</v>
      </c>
      <c r="K24" s="57">
        <v>1</v>
      </c>
      <c r="L24" s="22">
        <v>788</v>
      </c>
      <c r="M24" s="42">
        <v>430</v>
      </c>
      <c r="N24" s="64">
        <v>358</v>
      </c>
      <c r="O24" s="18">
        <v>788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5">
        <v>0</v>
      </c>
      <c r="V24" s="26"/>
    </row>
    <row r="25" spans="1:22" ht="9.75" customHeight="1">
      <c r="A25" s="7" t="s">
        <v>184</v>
      </c>
      <c r="B25" s="8" t="s">
        <v>86</v>
      </c>
      <c r="C25" s="18">
        <v>59</v>
      </c>
      <c r="D25" s="18">
        <v>42</v>
      </c>
      <c r="E25" s="18">
        <v>17</v>
      </c>
      <c r="F25" s="19">
        <v>3</v>
      </c>
      <c r="G25" s="18">
        <f t="shared" si="0"/>
        <v>6</v>
      </c>
      <c r="H25" s="56">
        <v>5</v>
      </c>
      <c r="I25" s="24">
        <v>0</v>
      </c>
      <c r="J25" s="56">
        <v>1</v>
      </c>
      <c r="K25" s="25">
        <v>0</v>
      </c>
      <c r="L25" s="22">
        <v>1055</v>
      </c>
      <c r="M25" s="42">
        <v>557</v>
      </c>
      <c r="N25" s="64">
        <v>498</v>
      </c>
      <c r="O25" s="18">
        <v>1055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5">
        <v>0</v>
      </c>
      <c r="V25" s="26"/>
    </row>
    <row r="26" spans="1:22" ht="9.75" customHeight="1">
      <c r="A26" s="7" t="s">
        <v>74</v>
      </c>
      <c r="B26" s="8"/>
      <c r="C26" s="18">
        <v>59</v>
      </c>
      <c r="D26" s="18">
        <v>42</v>
      </c>
      <c r="E26" s="18">
        <v>17</v>
      </c>
      <c r="F26" s="19">
        <v>5</v>
      </c>
      <c r="G26" s="18">
        <f t="shared" si="0"/>
        <v>9</v>
      </c>
      <c r="H26" s="56">
        <v>5</v>
      </c>
      <c r="I26" s="24">
        <v>0</v>
      </c>
      <c r="J26" s="56">
        <v>3</v>
      </c>
      <c r="K26" s="57">
        <v>1</v>
      </c>
      <c r="L26" s="22">
        <v>978</v>
      </c>
      <c r="M26" s="42">
        <v>550</v>
      </c>
      <c r="N26" s="64">
        <v>428</v>
      </c>
      <c r="O26" s="18">
        <v>857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8">
        <v>121</v>
      </c>
      <c r="V26" s="26" t="s">
        <v>119</v>
      </c>
    </row>
    <row r="27" spans="1:22" ht="9.75" customHeight="1">
      <c r="A27" s="7" t="s">
        <v>26</v>
      </c>
      <c r="B27" s="8"/>
      <c r="C27" s="18">
        <v>62</v>
      </c>
      <c r="D27" s="18">
        <v>38</v>
      </c>
      <c r="E27" s="18">
        <v>24</v>
      </c>
      <c r="F27" s="19">
        <v>4</v>
      </c>
      <c r="G27" s="18">
        <f t="shared" si="0"/>
        <v>6</v>
      </c>
      <c r="H27" s="56">
        <v>4</v>
      </c>
      <c r="I27" s="24">
        <v>0</v>
      </c>
      <c r="J27" s="56">
        <v>1</v>
      </c>
      <c r="K27" s="57">
        <v>1</v>
      </c>
      <c r="L27" s="22">
        <v>1098</v>
      </c>
      <c r="M27" s="42">
        <v>508</v>
      </c>
      <c r="N27" s="64">
        <v>590</v>
      </c>
      <c r="O27" s="18">
        <v>1098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5">
        <v>0</v>
      </c>
      <c r="V27" s="26"/>
    </row>
    <row r="28" spans="1:22" ht="14.25" customHeight="1">
      <c r="A28" s="7" t="s">
        <v>27</v>
      </c>
      <c r="B28" s="8"/>
      <c r="C28" s="18">
        <v>58</v>
      </c>
      <c r="D28" s="18">
        <v>47</v>
      </c>
      <c r="E28" s="18">
        <v>11</v>
      </c>
      <c r="F28" s="24">
        <v>0</v>
      </c>
      <c r="G28" s="18">
        <f t="shared" si="0"/>
        <v>7</v>
      </c>
      <c r="H28" s="56">
        <v>5</v>
      </c>
      <c r="I28" s="24">
        <v>0</v>
      </c>
      <c r="J28" s="56">
        <v>1</v>
      </c>
      <c r="K28" s="57">
        <v>1</v>
      </c>
      <c r="L28" s="22">
        <v>1013</v>
      </c>
      <c r="M28" s="42">
        <v>469</v>
      </c>
      <c r="N28" s="64">
        <v>544</v>
      </c>
      <c r="O28" s="18">
        <v>1013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5">
        <v>0</v>
      </c>
      <c r="V28" s="26"/>
    </row>
    <row r="29" spans="1:22" ht="9.75" customHeight="1">
      <c r="A29" s="7" t="s">
        <v>87</v>
      </c>
      <c r="B29" s="8"/>
      <c r="C29" s="18">
        <v>56</v>
      </c>
      <c r="D29" s="18">
        <v>40</v>
      </c>
      <c r="E29" s="18">
        <v>16</v>
      </c>
      <c r="F29" s="19">
        <v>7</v>
      </c>
      <c r="G29" s="18">
        <f t="shared" si="0"/>
        <v>8</v>
      </c>
      <c r="H29" s="56">
        <v>4</v>
      </c>
      <c r="I29" s="24">
        <v>0</v>
      </c>
      <c r="J29" s="56">
        <v>3</v>
      </c>
      <c r="K29" s="57">
        <v>1</v>
      </c>
      <c r="L29" s="22">
        <v>891</v>
      </c>
      <c r="M29" s="42">
        <v>343</v>
      </c>
      <c r="N29" s="64">
        <v>548</v>
      </c>
      <c r="O29" s="18">
        <v>773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8">
        <v>118</v>
      </c>
      <c r="V29" s="26" t="s">
        <v>136</v>
      </c>
    </row>
    <row r="30" spans="1:22" ht="9.75" customHeight="1">
      <c r="A30" s="7" t="s">
        <v>28</v>
      </c>
      <c r="B30" s="8"/>
      <c r="C30" s="18">
        <v>59</v>
      </c>
      <c r="D30" s="18">
        <v>45</v>
      </c>
      <c r="E30" s="18">
        <v>14</v>
      </c>
      <c r="F30" s="19">
        <v>8</v>
      </c>
      <c r="G30" s="18">
        <f t="shared" si="0"/>
        <v>8</v>
      </c>
      <c r="H30" s="56">
        <v>5</v>
      </c>
      <c r="I30" s="24">
        <v>0</v>
      </c>
      <c r="J30" s="56">
        <v>1</v>
      </c>
      <c r="K30" s="57">
        <v>2</v>
      </c>
      <c r="L30" s="22">
        <v>1101</v>
      </c>
      <c r="M30" s="42">
        <v>559</v>
      </c>
      <c r="N30" s="64">
        <v>542</v>
      </c>
      <c r="O30" s="18">
        <v>1101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ht="9.75" customHeight="1">
      <c r="A31" s="7" t="s">
        <v>29</v>
      </c>
      <c r="B31" s="8"/>
      <c r="C31" s="18">
        <v>42</v>
      </c>
      <c r="D31" s="18">
        <v>31</v>
      </c>
      <c r="E31" s="18">
        <v>11</v>
      </c>
      <c r="F31" s="19">
        <v>8</v>
      </c>
      <c r="G31" s="18">
        <f t="shared" si="0"/>
        <v>6</v>
      </c>
      <c r="H31" s="56">
        <v>4</v>
      </c>
      <c r="I31" s="24">
        <v>0</v>
      </c>
      <c r="J31" s="56">
        <v>1</v>
      </c>
      <c r="K31" s="57">
        <v>1</v>
      </c>
      <c r="L31" s="22">
        <v>580</v>
      </c>
      <c r="M31" s="42">
        <v>384</v>
      </c>
      <c r="N31" s="64">
        <v>196</v>
      </c>
      <c r="O31" s="18">
        <v>580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5">
        <v>0</v>
      </c>
      <c r="V31" s="26"/>
    </row>
    <row r="32" spans="1:22" ht="9.75" customHeight="1">
      <c r="A32" s="7" t="s">
        <v>30</v>
      </c>
      <c r="B32" s="8"/>
      <c r="C32" s="18">
        <v>42</v>
      </c>
      <c r="D32" s="18">
        <v>28</v>
      </c>
      <c r="E32" s="18">
        <v>14</v>
      </c>
      <c r="F32" s="113">
        <v>2</v>
      </c>
      <c r="G32" s="18">
        <f t="shared" si="0"/>
        <v>6</v>
      </c>
      <c r="H32" s="56">
        <v>4</v>
      </c>
      <c r="I32" s="24">
        <v>0</v>
      </c>
      <c r="J32" s="56">
        <v>1</v>
      </c>
      <c r="K32" s="57">
        <v>1</v>
      </c>
      <c r="L32" s="22">
        <v>579</v>
      </c>
      <c r="M32" s="42">
        <v>260</v>
      </c>
      <c r="N32" s="64">
        <v>319</v>
      </c>
      <c r="O32" s="18">
        <v>579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5">
        <v>0</v>
      </c>
      <c r="V32" s="26"/>
    </row>
    <row r="33" spans="1:22" ht="14.25" customHeight="1">
      <c r="A33" s="7" t="s">
        <v>80</v>
      </c>
      <c r="B33" s="8"/>
      <c r="C33" s="18">
        <v>41</v>
      </c>
      <c r="D33" s="18">
        <v>29</v>
      </c>
      <c r="E33" s="18">
        <v>12</v>
      </c>
      <c r="F33" s="19">
        <v>15</v>
      </c>
      <c r="G33" s="18">
        <f t="shared" si="0"/>
        <v>12</v>
      </c>
      <c r="H33" s="56">
        <v>4</v>
      </c>
      <c r="I33" s="24">
        <v>0</v>
      </c>
      <c r="J33" s="56">
        <v>7</v>
      </c>
      <c r="K33" s="57">
        <v>1</v>
      </c>
      <c r="L33" s="22">
        <v>481</v>
      </c>
      <c r="M33" s="42">
        <v>218</v>
      </c>
      <c r="N33" s="64">
        <v>263</v>
      </c>
      <c r="O33" s="24">
        <v>0</v>
      </c>
      <c r="P33" s="18">
        <v>240</v>
      </c>
      <c r="Q33" s="24">
        <v>0</v>
      </c>
      <c r="R33" s="18">
        <v>241</v>
      </c>
      <c r="S33" s="24">
        <v>0</v>
      </c>
      <c r="T33" s="24">
        <v>0</v>
      </c>
      <c r="U33" s="25">
        <v>0</v>
      </c>
      <c r="V33" s="26"/>
    </row>
    <row r="34" spans="1:22" ht="18" customHeight="1">
      <c r="A34" s="109" t="s">
        <v>132</v>
      </c>
      <c r="B34" s="8"/>
      <c r="C34" s="30">
        <v>59</v>
      </c>
      <c r="D34" s="30">
        <v>44</v>
      </c>
      <c r="E34" s="30">
        <v>15</v>
      </c>
      <c r="F34" s="48">
        <v>8</v>
      </c>
      <c r="G34" s="30">
        <f t="shared" si="0"/>
        <v>7</v>
      </c>
      <c r="H34" s="99">
        <v>5</v>
      </c>
      <c r="I34" s="24">
        <v>0</v>
      </c>
      <c r="J34" s="99">
        <v>1</v>
      </c>
      <c r="K34" s="63">
        <v>1</v>
      </c>
      <c r="L34" s="53">
        <v>951</v>
      </c>
      <c r="M34" s="68">
        <v>392</v>
      </c>
      <c r="N34" s="69">
        <v>559</v>
      </c>
      <c r="O34" s="30">
        <v>837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4">
        <v>114</v>
      </c>
      <c r="V34" s="45" t="s">
        <v>133</v>
      </c>
    </row>
    <row r="35" spans="1:22" ht="9.75" customHeight="1">
      <c r="A35" s="7" t="s">
        <v>31</v>
      </c>
      <c r="B35" s="8"/>
      <c r="C35" s="18">
        <v>48</v>
      </c>
      <c r="D35" s="18">
        <v>34</v>
      </c>
      <c r="E35" s="18">
        <v>14</v>
      </c>
      <c r="F35" s="19">
        <v>9</v>
      </c>
      <c r="G35" s="18">
        <f t="shared" si="0"/>
        <v>5</v>
      </c>
      <c r="H35" s="56">
        <v>4</v>
      </c>
      <c r="I35" s="24">
        <v>0</v>
      </c>
      <c r="J35" s="56">
        <v>1</v>
      </c>
      <c r="K35" s="25">
        <v>0</v>
      </c>
      <c r="L35" s="22">
        <v>793</v>
      </c>
      <c r="M35" s="42">
        <v>402</v>
      </c>
      <c r="N35" s="64">
        <v>391</v>
      </c>
      <c r="O35" s="18">
        <v>793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  <c r="V35" s="26"/>
    </row>
    <row r="36" spans="1:22" s="23" customFormat="1" ht="9.75" customHeight="1">
      <c r="A36" s="7" t="s">
        <v>32</v>
      </c>
      <c r="B36" s="8"/>
      <c r="C36" s="18">
        <v>42</v>
      </c>
      <c r="D36" s="18">
        <v>29</v>
      </c>
      <c r="E36" s="18">
        <v>13</v>
      </c>
      <c r="F36" s="19">
        <v>6</v>
      </c>
      <c r="G36" s="18">
        <f t="shared" si="0"/>
        <v>7</v>
      </c>
      <c r="H36" s="56">
        <v>4</v>
      </c>
      <c r="I36" s="24">
        <v>0</v>
      </c>
      <c r="J36" s="56">
        <v>2</v>
      </c>
      <c r="K36" s="57">
        <v>1</v>
      </c>
      <c r="L36" s="22">
        <v>594</v>
      </c>
      <c r="M36" s="42">
        <v>314</v>
      </c>
      <c r="N36" s="64">
        <v>280</v>
      </c>
      <c r="O36" s="66">
        <v>594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7">
        <v>0</v>
      </c>
      <c r="V36" s="26"/>
    </row>
    <row r="37" spans="1:22" s="23" customFormat="1" ht="9.75" customHeight="1">
      <c r="A37" s="110" t="s">
        <v>33</v>
      </c>
      <c r="B37" s="8"/>
      <c r="C37" s="18">
        <v>53</v>
      </c>
      <c r="D37" s="18">
        <v>34</v>
      </c>
      <c r="E37" s="18">
        <v>19</v>
      </c>
      <c r="F37" s="19">
        <v>9</v>
      </c>
      <c r="G37" s="18">
        <f t="shared" si="0"/>
        <v>6</v>
      </c>
      <c r="H37" s="56">
        <v>4</v>
      </c>
      <c r="I37" s="24">
        <v>0</v>
      </c>
      <c r="J37" s="56">
        <v>1</v>
      </c>
      <c r="K37" s="57">
        <v>1</v>
      </c>
      <c r="L37" s="22">
        <v>846</v>
      </c>
      <c r="M37" s="42">
        <v>327</v>
      </c>
      <c r="N37" s="64">
        <v>519</v>
      </c>
      <c r="O37" s="18">
        <v>846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5">
        <v>0</v>
      </c>
      <c r="V37" s="26"/>
    </row>
    <row r="38" spans="1:22" s="23" customFormat="1" ht="14.25" customHeight="1">
      <c r="A38" s="7" t="s">
        <v>34</v>
      </c>
      <c r="B38" s="8"/>
      <c r="C38" s="18">
        <v>43</v>
      </c>
      <c r="D38" s="18">
        <v>35</v>
      </c>
      <c r="E38" s="18">
        <v>8</v>
      </c>
      <c r="F38" s="19">
        <v>8</v>
      </c>
      <c r="G38" s="18">
        <f t="shared" si="0"/>
        <v>15</v>
      </c>
      <c r="H38" s="56">
        <v>4</v>
      </c>
      <c r="I38" s="24">
        <v>0</v>
      </c>
      <c r="J38" s="56">
        <v>11</v>
      </c>
      <c r="K38" s="25">
        <v>0</v>
      </c>
      <c r="L38" s="22">
        <v>448</v>
      </c>
      <c r="M38" s="42">
        <v>354</v>
      </c>
      <c r="N38" s="64">
        <v>94</v>
      </c>
      <c r="O38" s="24">
        <v>0</v>
      </c>
      <c r="P38" s="18">
        <v>119</v>
      </c>
      <c r="Q38" s="18">
        <v>329</v>
      </c>
      <c r="R38" s="24">
        <v>0</v>
      </c>
      <c r="S38" s="24">
        <v>0</v>
      </c>
      <c r="T38" s="24">
        <v>0</v>
      </c>
      <c r="U38" s="25">
        <v>0</v>
      </c>
      <c r="V38" s="26"/>
    </row>
    <row r="39" spans="1:22" s="23" customFormat="1" ht="9.75" customHeight="1">
      <c r="A39" s="7" t="s">
        <v>35</v>
      </c>
      <c r="B39" s="8"/>
      <c r="C39" s="18">
        <v>32</v>
      </c>
      <c r="D39" s="18">
        <v>24</v>
      </c>
      <c r="E39" s="18">
        <v>8</v>
      </c>
      <c r="F39" s="19">
        <v>5</v>
      </c>
      <c r="G39" s="18">
        <f t="shared" si="0"/>
        <v>4</v>
      </c>
      <c r="H39" s="56">
        <v>3</v>
      </c>
      <c r="I39" s="24">
        <v>0</v>
      </c>
      <c r="J39" s="56">
        <v>1</v>
      </c>
      <c r="K39" s="25">
        <v>0</v>
      </c>
      <c r="L39" s="22">
        <v>340</v>
      </c>
      <c r="M39" s="42">
        <v>199</v>
      </c>
      <c r="N39" s="64">
        <v>141</v>
      </c>
      <c r="O39" s="18">
        <v>340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5">
        <v>0</v>
      </c>
      <c r="V39" s="26"/>
    </row>
    <row r="40" spans="1:22" ht="9.75" customHeight="1">
      <c r="A40" s="7" t="s">
        <v>81</v>
      </c>
      <c r="B40" s="8"/>
      <c r="C40" s="18">
        <v>55</v>
      </c>
      <c r="D40" s="18">
        <v>41</v>
      </c>
      <c r="E40" s="18">
        <v>14</v>
      </c>
      <c r="F40" s="19">
        <v>2</v>
      </c>
      <c r="G40" s="18">
        <f t="shared" si="0"/>
        <v>8</v>
      </c>
      <c r="H40" s="56">
        <v>6</v>
      </c>
      <c r="I40" s="24">
        <v>0</v>
      </c>
      <c r="J40" s="56">
        <v>1</v>
      </c>
      <c r="K40" s="57">
        <v>1</v>
      </c>
      <c r="L40" s="22">
        <v>977</v>
      </c>
      <c r="M40" s="42">
        <v>493</v>
      </c>
      <c r="N40" s="64">
        <v>484</v>
      </c>
      <c r="O40" s="18">
        <v>977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5">
        <v>0</v>
      </c>
      <c r="V40" s="26"/>
    </row>
    <row r="41" spans="1:22" ht="9.75" customHeight="1">
      <c r="A41" s="7" t="s">
        <v>149</v>
      </c>
      <c r="B41" s="8"/>
      <c r="C41" s="18">
        <v>49</v>
      </c>
      <c r="D41" s="18">
        <v>35</v>
      </c>
      <c r="E41" s="18">
        <v>14</v>
      </c>
      <c r="F41" s="19">
        <v>13</v>
      </c>
      <c r="G41" s="18">
        <f t="shared" si="0"/>
        <v>6</v>
      </c>
      <c r="H41" s="56">
        <v>4</v>
      </c>
      <c r="I41" s="24">
        <v>0</v>
      </c>
      <c r="J41" s="56">
        <v>1</v>
      </c>
      <c r="K41" s="57">
        <v>1</v>
      </c>
      <c r="L41" s="22">
        <v>671</v>
      </c>
      <c r="M41" s="42">
        <v>357</v>
      </c>
      <c r="N41" s="64">
        <v>314</v>
      </c>
      <c r="O41" s="18">
        <v>671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5">
        <v>0</v>
      </c>
      <c r="V41" s="26"/>
    </row>
    <row r="42" spans="1:22" ht="9.75" customHeight="1">
      <c r="A42" s="31" t="s">
        <v>36</v>
      </c>
      <c r="B42" s="32"/>
      <c r="C42" s="33">
        <v>43</v>
      </c>
      <c r="D42" s="33">
        <v>29</v>
      </c>
      <c r="E42" s="33">
        <v>14</v>
      </c>
      <c r="F42" s="34">
        <v>3</v>
      </c>
      <c r="G42" s="33">
        <f t="shared" si="0"/>
        <v>6</v>
      </c>
      <c r="H42" s="61">
        <v>4</v>
      </c>
      <c r="I42" s="35">
        <v>0</v>
      </c>
      <c r="J42" s="61">
        <v>1</v>
      </c>
      <c r="K42" s="62">
        <v>1</v>
      </c>
      <c r="L42" s="36">
        <v>589</v>
      </c>
      <c r="M42" s="65">
        <v>294</v>
      </c>
      <c r="N42" s="70">
        <v>295</v>
      </c>
      <c r="O42" s="33">
        <v>589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7">
        <v>0</v>
      </c>
      <c r="V42" s="38"/>
    </row>
    <row r="44" spans="3:21" ht="10.5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48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50" zoomScaleNormal="150" zoomScalePageLayoutView="0" workbookViewId="0" topLeftCell="A1">
      <selection activeCell="M43" sqref="M43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8" t="s">
        <v>173</v>
      </c>
      <c r="B1" s="129"/>
      <c r="C1" s="129" t="s">
        <v>174</v>
      </c>
      <c r="D1" s="129"/>
      <c r="E1" s="129"/>
      <c r="F1" s="126" t="s">
        <v>141</v>
      </c>
      <c r="G1" s="129" t="s">
        <v>154</v>
      </c>
      <c r="H1" s="129"/>
      <c r="I1" s="129"/>
      <c r="J1" s="129"/>
      <c r="K1" s="134"/>
      <c r="L1" s="128" t="s">
        <v>122</v>
      </c>
      <c r="M1" s="129"/>
      <c r="N1" s="129"/>
      <c r="O1" s="129" t="s">
        <v>155</v>
      </c>
      <c r="P1" s="135"/>
      <c r="Q1" s="135"/>
      <c r="R1" s="135"/>
      <c r="S1" s="135"/>
      <c r="T1" s="135"/>
      <c r="U1" s="135"/>
      <c r="V1" s="136"/>
    </row>
    <row r="2" spans="1:22" ht="21">
      <c r="A2" s="130" t="s">
        <v>156</v>
      </c>
      <c r="B2" s="131"/>
      <c r="C2" s="4" t="s">
        <v>157</v>
      </c>
      <c r="D2" s="4" t="s">
        <v>158</v>
      </c>
      <c r="E2" s="4" t="s">
        <v>159</v>
      </c>
      <c r="F2" s="127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32" t="s">
        <v>170</v>
      </c>
      <c r="V2" s="133"/>
    </row>
    <row r="3" spans="1:22" s="23" customFormat="1" ht="9.75" customHeight="1">
      <c r="A3" s="7" t="s">
        <v>140</v>
      </c>
      <c r="B3" s="8"/>
      <c r="C3" s="20">
        <v>42</v>
      </c>
      <c r="D3" s="20">
        <v>29</v>
      </c>
      <c r="E3" s="20">
        <v>13</v>
      </c>
      <c r="F3" s="19">
        <v>7</v>
      </c>
      <c r="G3" s="18">
        <f aca="true" t="shared" si="0" ref="G3:G42">SUM(H3:K3)</f>
        <v>6</v>
      </c>
      <c r="H3" s="97">
        <v>4</v>
      </c>
      <c r="I3" s="40">
        <v>0</v>
      </c>
      <c r="J3" s="97">
        <v>1</v>
      </c>
      <c r="K3" s="100">
        <v>1</v>
      </c>
      <c r="L3" s="55">
        <v>480</v>
      </c>
      <c r="M3" s="98">
        <v>255</v>
      </c>
      <c r="N3" s="98">
        <v>225</v>
      </c>
      <c r="O3" s="20">
        <v>480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39">
        <v>0</v>
      </c>
      <c r="V3" s="26"/>
    </row>
    <row r="4" spans="1:22" s="23" customFormat="1" ht="9.75" customHeight="1">
      <c r="A4" s="7" t="s">
        <v>37</v>
      </c>
      <c r="B4" s="8"/>
      <c r="C4" s="18">
        <v>45</v>
      </c>
      <c r="D4" s="18">
        <v>33</v>
      </c>
      <c r="E4" s="18">
        <v>12</v>
      </c>
      <c r="F4" s="19">
        <v>15</v>
      </c>
      <c r="G4" s="18">
        <f t="shared" si="0"/>
        <v>17</v>
      </c>
      <c r="H4" s="56">
        <v>5</v>
      </c>
      <c r="I4" s="24">
        <v>0</v>
      </c>
      <c r="J4" s="56">
        <v>10</v>
      </c>
      <c r="K4" s="57">
        <v>2</v>
      </c>
      <c r="L4" s="22">
        <v>555</v>
      </c>
      <c r="M4" s="42">
        <v>323</v>
      </c>
      <c r="N4" s="42">
        <v>232</v>
      </c>
      <c r="O4" s="24">
        <v>0</v>
      </c>
      <c r="P4" s="18">
        <v>438</v>
      </c>
      <c r="Q4" s="24">
        <v>0</v>
      </c>
      <c r="R4" s="18">
        <v>117</v>
      </c>
      <c r="S4" s="24">
        <v>0</v>
      </c>
      <c r="T4" s="24">
        <v>0</v>
      </c>
      <c r="U4" s="25">
        <v>0</v>
      </c>
      <c r="V4" s="26"/>
    </row>
    <row r="5" spans="1:22" s="23" customFormat="1" ht="9.75" customHeight="1">
      <c r="A5" s="7" t="s">
        <v>38</v>
      </c>
      <c r="B5" s="8"/>
      <c r="C5" s="18">
        <v>63</v>
      </c>
      <c r="D5" s="18">
        <v>42</v>
      </c>
      <c r="E5" s="18">
        <v>21</v>
      </c>
      <c r="F5" s="19">
        <v>10</v>
      </c>
      <c r="G5" s="18">
        <f t="shared" si="0"/>
        <v>7</v>
      </c>
      <c r="H5" s="56">
        <v>5</v>
      </c>
      <c r="I5" s="24">
        <v>0</v>
      </c>
      <c r="J5" s="56">
        <v>1</v>
      </c>
      <c r="K5" s="57">
        <v>1</v>
      </c>
      <c r="L5" s="22">
        <v>976</v>
      </c>
      <c r="M5" s="42">
        <v>337</v>
      </c>
      <c r="N5" s="42">
        <v>639</v>
      </c>
      <c r="O5" s="18">
        <v>612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8">
        <v>364</v>
      </c>
      <c r="V5" s="26" t="s">
        <v>91</v>
      </c>
    </row>
    <row r="6" spans="1:22" s="23" customFormat="1" ht="9.75" customHeight="1">
      <c r="A6" s="7" t="s">
        <v>39</v>
      </c>
      <c r="B6" s="8"/>
      <c r="C6" s="18">
        <v>52</v>
      </c>
      <c r="D6" s="18">
        <v>38</v>
      </c>
      <c r="E6" s="18">
        <v>14</v>
      </c>
      <c r="F6" s="19">
        <v>3</v>
      </c>
      <c r="G6" s="18">
        <f t="shared" si="0"/>
        <v>6</v>
      </c>
      <c r="H6" s="56">
        <v>4</v>
      </c>
      <c r="I6" s="24">
        <v>0</v>
      </c>
      <c r="J6" s="56">
        <v>1</v>
      </c>
      <c r="K6" s="57">
        <v>1</v>
      </c>
      <c r="L6" s="22">
        <v>925</v>
      </c>
      <c r="M6" s="42">
        <v>430</v>
      </c>
      <c r="N6" s="42">
        <v>495</v>
      </c>
      <c r="O6" s="18">
        <v>925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5">
        <v>0</v>
      </c>
      <c r="V6" s="26"/>
    </row>
    <row r="7" spans="1:22" s="23" customFormat="1" ht="9.75" customHeight="1">
      <c r="A7" s="7" t="s">
        <v>40</v>
      </c>
      <c r="B7" s="8"/>
      <c r="C7" s="18">
        <v>42</v>
      </c>
      <c r="D7" s="18">
        <v>35</v>
      </c>
      <c r="E7" s="18">
        <v>7</v>
      </c>
      <c r="F7" s="19">
        <v>7</v>
      </c>
      <c r="G7" s="18">
        <f t="shared" si="0"/>
        <v>18</v>
      </c>
      <c r="H7" s="56">
        <v>4</v>
      </c>
      <c r="I7" s="56">
        <v>1</v>
      </c>
      <c r="J7" s="56">
        <v>9</v>
      </c>
      <c r="K7" s="57">
        <v>4</v>
      </c>
      <c r="L7" s="22">
        <v>414</v>
      </c>
      <c r="M7" s="42">
        <v>313</v>
      </c>
      <c r="N7" s="42">
        <v>101</v>
      </c>
      <c r="O7" s="24">
        <v>0</v>
      </c>
      <c r="P7" s="18">
        <v>210</v>
      </c>
      <c r="Q7" s="18">
        <v>93</v>
      </c>
      <c r="R7" s="18">
        <v>111</v>
      </c>
      <c r="S7" s="24">
        <v>0</v>
      </c>
      <c r="T7" s="24">
        <v>0</v>
      </c>
      <c r="U7" s="25">
        <v>0</v>
      </c>
      <c r="V7" s="26"/>
    </row>
    <row r="8" spans="1:22" s="23" customFormat="1" ht="14.25" customHeight="1">
      <c r="A8" s="7" t="s">
        <v>41</v>
      </c>
      <c r="B8" s="8"/>
      <c r="C8" s="18">
        <v>44</v>
      </c>
      <c r="D8" s="18">
        <v>33</v>
      </c>
      <c r="E8" s="18">
        <v>11</v>
      </c>
      <c r="F8" s="19">
        <v>4</v>
      </c>
      <c r="G8" s="18">
        <f t="shared" si="0"/>
        <v>6</v>
      </c>
      <c r="H8" s="56">
        <v>4</v>
      </c>
      <c r="I8" s="24">
        <v>0</v>
      </c>
      <c r="J8" s="56">
        <v>1</v>
      </c>
      <c r="K8" s="57">
        <v>1</v>
      </c>
      <c r="L8" s="22">
        <v>729</v>
      </c>
      <c r="M8" s="42">
        <v>347</v>
      </c>
      <c r="N8" s="42">
        <v>382</v>
      </c>
      <c r="O8" s="18">
        <v>729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s="23" customFormat="1" ht="9.75" customHeight="1">
      <c r="A9" s="7" t="s">
        <v>77</v>
      </c>
      <c r="B9" s="8"/>
      <c r="C9" s="18">
        <v>64</v>
      </c>
      <c r="D9" s="18">
        <v>49</v>
      </c>
      <c r="E9" s="18">
        <v>15</v>
      </c>
      <c r="F9" s="19">
        <v>4</v>
      </c>
      <c r="G9" s="18">
        <f t="shared" si="0"/>
        <v>8</v>
      </c>
      <c r="H9" s="56">
        <v>5</v>
      </c>
      <c r="I9" s="24">
        <v>0</v>
      </c>
      <c r="J9" s="56">
        <v>1</v>
      </c>
      <c r="K9" s="43">
        <v>2</v>
      </c>
      <c r="L9" s="22">
        <v>977</v>
      </c>
      <c r="M9" s="42">
        <v>495</v>
      </c>
      <c r="N9" s="42">
        <v>482</v>
      </c>
      <c r="O9" s="18">
        <v>977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5">
        <v>0</v>
      </c>
      <c r="V9" s="26"/>
    </row>
    <row r="10" spans="1:22" s="23" customFormat="1" ht="9.75" customHeight="1">
      <c r="A10" s="7" t="s">
        <v>42</v>
      </c>
      <c r="B10" s="8" t="s">
        <v>86</v>
      </c>
      <c r="C10" s="18">
        <v>51</v>
      </c>
      <c r="D10" s="18">
        <v>25</v>
      </c>
      <c r="E10" s="18">
        <v>26</v>
      </c>
      <c r="F10" s="19">
        <v>13</v>
      </c>
      <c r="G10" s="18">
        <f t="shared" si="0"/>
        <v>8</v>
      </c>
      <c r="H10" s="56">
        <v>4</v>
      </c>
      <c r="I10" s="24">
        <v>0</v>
      </c>
      <c r="J10" s="56">
        <v>3</v>
      </c>
      <c r="K10" s="57">
        <v>1</v>
      </c>
      <c r="L10" s="22">
        <v>715</v>
      </c>
      <c r="M10" s="42">
        <v>170</v>
      </c>
      <c r="N10" s="42">
        <v>545</v>
      </c>
      <c r="O10" s="18">
        <v>483</v>
      </c>
      <c r="P10" s="24">
        <v>0</v>
      </c>
      <c r="Q10" s="24">
        <v>0</v>
      </c>
      <c r="R10" s="24">
        <v>0</v>
      </c>
      <c r="S10" s="24">
        <v>0</v>
      </c>
      <c r="T10" s="18">
        <v>232</v>
      </c>
      <c r="U10" s="25">
        <v>0</v>
      </c>
      <c r="V10" s="26"/>
    </row>
    <row r="11" spans="1:22" s="23" customFormat="1" ht="9.75" customHeight="1">
      <c r="A11" s="7" t="s">
        <v>43</v>
      </c>
      <c r="B11" s="8"/>
      <c r="C11" s="18">
        <v>46</v>
      </c>
      <c r="D11" s="18">
        <v>31</v>
      </c>
      <c r="E11" s="18">
        <v>15</v>
      </c>
      <c r="F11" s="19">
        <v>6</v>
      </c>
      <c r="G11" s="18">
        <f t="shared" si="0"/>
        <v>5</v>
      </c>
      <c r="H11" s="56">
        <v>4</v>
      </c>
      <c r="I11" s="24">
        <v>0</v>
      </c>
      <c r="J11" s="56">
        <v>1</v>
      </c>
      <c r="K11" s="25">
        <v>0</v>
      </c>
      <c r="L11" s="22">
        <v>750</v>
      </c>
      <c r="M11" s="42">
        <v>384</v>
      </c>
      <c r="N11" s="42">
        <v>366</v>
      </c>
      <c r="O11" s="18">
        <v>750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s="23" customFormat="1" ht="9.75" customHeight="1">
      <c r="A12" s="7" t="s">
        <v>44</v>
      </c>
      <c r="B12" s="8"/>
      <c r="C12" s="18">
        <v>38</v>
      </c>
      <c r="D12" s="18">
        <v>26</v>
      </c>
      <c r="E12" s="18">
        <v>12</v>
      </c>
      <c r="F12" s="19">
        <v>4</v>
      </c>
      <c r="G12" s="18">
        <f t="shared" si="0"/>
        <v>5</v>
      </c>
      <c r="H12" s="56">
        <v>4</v>
      </c>
      <c r="I12" s="24">
        <v>0</v>
      </c>
      <c r="J12" s="56">
        <v>1</v>
      </c>
      <c r="K12" s="25">
        <v>0</v>
      </c>
      <c r="L12" s="22">
        <v>597</v>
      </c>
      <c r="M12" s="42">
        <v>252</v>
      </c>
      <c r="N12" s="42">
        <v>345</v>
      </c>
      <c r="O12" s="18">
        <v>597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s="23" customFormat="1" ht="14.25" customHeight="1">
      <c r="A13" s="7" t="s">
        <v>45</v>
      </c>
      <c r="B13" s="8"/>
      <c r="C13" s="18">
        <v>54</v>
      </c>
      <c r="D13" s="18">
        <v>38</v>
      </c>
      <c r="E13" s="18">
        <v>16</v>
      </c>
      <c r="F13" s="19">
        <v>13</v>
      </c>
      <c r="G13" s="18">
        <f>SUM(H13:K13)</f>
        <v>8</v>
      </c>
      <c r="H13" s="56">
        <v>5</v>
      </c>
      <c r="I13" s="24">
        <v>0</v>
      </c>
      <c r="J13" s="56">
        <v>2</v>
      </c>
      <c r="K13" s="57">
        <v>1</v>
      </c>
      <c r="L13" s="22">
        <v>638</v>
      </c>
      <c r="M13" s="42">
        <v>339</v>
      </c>
      <c r="N13" s="42">
        <v>299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8">
        <v>638</v>
      </c>
      <c r="V13" s="26" t="s">
        <v>93</v>
      </c>
    </row>
    <row r="14" spans="1:22" s="23" customFormat="1" ht="9.75" customHeight="1">
      <c r="A14" s="7" t="s">
        <v>85</v>
      </c>
      <c r="B14" s="8"/>
      <c r="C14" s="18">
        <v>51</v>
      </c>
      <c r="D14" s="18">
        <v>39</v>
      </c>
      <c r="E14" s="18">
        <v>12</v>
      </c>
      <c r="F14" s="19">
        <v>6</v>
      </c>
      <c r="G14" s="18">
        <f t="shared" si="0"/>
        <v>6</v>
      </c>
      <c r="H14" s="56">
        <v>4</v>
      </c>
      <c r="I14" s="24">
        <v>0</v>
      </c>
      <c r="J14" s="56">
        <v>1</v>
      </c>
      <c r="K14" s="57">
        <v>1</v>
      </c>
      <c r="L14" s="22">
        <v>935</v>
      </c>
      <c r="M14" s="42">
        <v>437</v>
      </c>
      <c r="N14" s="42">
        <v>498</v>
      </c>
      <c r="O14" s="18">
        <v>935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s="23" customFormat="1" ht="9.75" customHeight="1">
      <c r="A15" s="7" t="s">
        <v>46</v>
      </c>
      <c r="B15" s="8"/>
      <c r="C15" s="18">
        <v>43</v>
      </c>
      <c r="D15" s="18">
        <v>27</v>
      </c>
      <c r="E15" s="18">
        <v>16</v>
      </c>
      <c r="F15" s="19">
        <v>7</v>
      </c>
      <c r="G15" s="18">
        <f t="shared" si="0"/>
        <v>5</v>
      </c>
      <c r="H15" s="56">
        <v>4</v>
      </c>
      <c r="I15" s="24">
        <v>0</v>
      </c>
      <c r="J15" s="56">
        <v>1</v>
      </c>
      <c r="K15" s="25">
        <v>0</v>
      </c>
      <c r="L15" s="22">
        <v>690</v>
      </c>
      <c r="M15" s="42">
        <v>212</v>
      </c>
      <c r="N15" s="42">
        <v>478</v>
      </c>
      <c r="O15" s="18">
        <v>690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s="23" customFormat="1" ht="9.75" customHeight="1">
      <c r="A16" s="7" t="s">
        <v>47</v>
      </c>
      <c r="B16" s="8" t="s">
        <v>86</v>
      </c>
      <c r="C16" s="18">
        <v>58</v>
      </c>
      <c r="D16" s="18">
        <v>38</v>
      </c>
      <c r="E16" s="18">
        <v>20</v>
      </c>
      <c r="F16" s="113">
        <v>3</v>
      </c>
      <c r="G16" s="18">
        <f t="shared" si="0"/>
        <v>8</v>
      </c>
      <c r="H16" s="56">
        <v>5</v>
      </c>
      <c r="I16" s="24">
        <v>0</v>
      </c>
      <c r="J16" s="56">
        <v>3</v>
      </c>
      <c r="K16" s="25">
        <v>0</v>
      </c>
      <c r="L16" s="22">
        <v>979</v>
      </c>
      <c r="M16" s="42">
        <v>555</v>
      </c>
      <c r="N16" s="42">
        <v>424</v>
      </c>
      <c r="O16" s="18">
        <v>857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8">
        <v>122</v>
      </c>
      <c r="V16" s="26" t="s">
        <v>119</v>
      </c>
    </row>
    <row r="17" spans="1:22" s="23" customFormat="1" ht="9.75" customHeight="1">
      <c r="A17" s="7" t="s">
        <v>48</v>
      </c>
      <c r="B17" s="8"/>
      <c r="C17" s="18">
        <v>44</v>
      </c>
      <c r="D17" s="18">
        <v>31</v>
      </c>
      <c r="E17" s="18">
        <v>13</v>
      </c>
      <c r="F17" s="19">
        <v>6</v>
      </c>
      <c r="G17" s="18">
        <f t="shared" si="0"/>
        <v>7</v>
      </c>
      <c r="H17" s="56">
        <v>4</v>
      </c>
      <c r="I17" s="24">
        <v>0</v>
      </c>
      <c r="J17" s="56">
        <v>1</v>
      </c>
      <c r="K17" s="57">
        <v>2</v>
      </c>
      <c r="L17" s="22">
        <v>608</v>
      </c>
      <c r="M17" s="42">
        <v>230</v>
      </c>
      <c r="N17" s="42">
        <v>378</v>
      </c>
      <c r="O17" s="18">
        <v>608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s="23" customFormat="1" ht="14.25" customHeight="1">
      <c r="A18" s="7" t="s">
        <v>49</v>
      </c>
      <c r="B18" s="8"/>
      <c r="C18" s="18">
        <v>42</v>
      </c>
      <c r="D18" s="18">
        <v>29</v>
      </c>
      <c r="E18" s="18">
        <v>13</v>
      </c>
      <c r="F18" s="19">
        <v>5</v>
      </c>
      <c r="G18" s="18">
        <f t="shared" si="0"/>
        <v>6</v>
      </c>
      <c r="H18" s="56">
        <v>4</v>
      </c>
      <c r="I18" s="24">
        <v>0</v>
      </c>
      <c r="J18" s="56">
        <v>1</v>
      </c>
      <c r="K18" s="57">
        <v>1</v>
      </c>
      <c r="L18" s="22">
        <v>524</v>
      </c>
      <c r="M18" s="42">
        <v>277</v>
      </c>
      <c r="N18" s="42">
        <v>247</v>
      </c>
      <c r="O18" s="18">
        <v>524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5">
        <v>0</v>
      </c>
      <c r="V18" s="26"/>
    </row>
    <row r="19" spans="1:22" s="23" customFormat="1" ht="9.75" customHeight="1">
      <c r="A19" s="7" t="s">
        <v>50</v>
      </c>
      <c r="B19" s="8"/>
      <c r="C19" s="18">
        <v>35</v>
      </c>
      <c r="D19" s="18">
        <v>22</v>
      </c>
      <c r="E19" s="18">
        <v>13</v>
      </c>
      <c r="F19" s="19">
        <v>5</v>
      </c>
      <c r="G19" s="18">
        <f t="shared" si="0"/>
        <v>8</v>
      </c>
      <c r="H19" s="56">
        <v>3</v>
      </c>
      <c r="I19" s="24">
        <v>0</v>
      </c>
      <c r="J19" s="56">
        <v>4</v>
      </c>
      <c r="K19" s="57">
        <v>1</v>
      </c>
      <c r="L19" s="22">
        <v>463</v>
      </c>
      <c r="M19" s="42">
        <v>262</v>
      </c>
      <c r="N19" s="42">
        <v>201</v>
      </c>
      <c r="O19" s="18">
        <v>347</v>
      </c>
      <c r="P19" s="18">
        <v>116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s="23" customFormat="1" ht="9.75" customHeight="1">
      <c r="A20" s="7" t="s">
        <v>51</v>
      </c>
      <c r="B20" s="8"/>
      <c r="C20" s="18">
        <v>38</v>
      </c>
      <c r="D20" s="18">
        <v>29</v>
      </c>
      <c r="E20" s="18">
        <v>9</v>
      </c>
      <c r="F20" s="19">
        <v>4</v>
      </c>
      <c r="G20" s="18">
        <f t="shared" si="0"/>
        <v>7</v>
      </c>
      <c r="H20" s="56">
        <v>4</v>
      </c>
      <c r="I20" s="24">
        <v>0</v>
      </c>
      <c r="J20" s="56">
        <v>1</v>
      </c>
      <c r="K20" s="57">
        <v>2</v>
      </c>
      <c r="L20" s="22">
        <v>609</v>
      </c>
      <c r="M20" s="42">
        <v>244</v>
      </c>
      <c r="N20" s="42">
        <v>365</v>
      </c>
      <c r="O20" s="18">
        <v>609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5">
        <v>0</v>
      </c>
      <c r="V20" s="26"/>
    </row>
    <row r="21" spans="1:22" s="23" customFormat="1" ht="9.75" customHeight="1">
      <c r="A21" s="7" t="s">
        <v>52</v>
      </c>
      <c r="B21" s="8" t="s">
        <v>86</v>
      </c>
      <c r="C21" s="18">
        <v>60</v>
      </c>
      <c r="D21" s="18">
        <v>50</v>
      </c>
      <c r="E21" s="18">
        <v>10</v>
      </c>
      <c r="F21" s="19">
        <v>7</v>
      </c>
      <c r="G21" s="18">
        <f t="shared" si="0"/>
        <v>14</v>
      </c>
      <c r="H21" s="56">
        <v>6</v>
      </c>
      <c r="I21" s="24">
        <v>0</v>
      </c>
      <c r="J21" s="56">
        <v>6</v>
      </c>
      <c r="K21" s="57">
        <v>2</v>
      </c>
      <c r="L21" s="22">
        <v>818</v>
      </c>
      <c r="M21" s="42">
        <v>412</v>
      </c>
      <c r="N21" s="42">
        <v>406</v>
      </c>
      <c r="O21" s="24">
        <v>0</v>
      </c>
      <c r="P21" s="24">
        <v>0</v>
      </c>
      <c r="Q21" s="24">
        <v>0</v>
      </c>
      <c r="R21" s="18">
        <v>637</v>
      </c>
      <c r="S21" s="18">
        <v>181</v>
      </c>
      <c r="T21" s="24">
        <v>0</v>
      </c>
      <c r="U21" s="25">
        <v>0</v>
      </c>
      <c r="V21" s="26"/>
    </row>
    <row r="22" spans="1:22" s="23" customFormat="1" ht="9.75" customHeight="1">
      <c r="A22" s="7" t="s">
        <v>53</v>
      </c>
      <c r="B22" s="8"/>
      <c r="C22" s="18">
        <v>36</v>
      </c>
      <c r="D22" s="18">
        <v>26</v>
      </c>
      <c r="E22" s="18">
        <v>10</v>
      </c>
      <c r="F22" s="19">
        <v>14</v>
      </c>
      <c r="G22" s="18">
        <f t="shared" si="0"/>
        <v>15</v>
      </c>
      <c r="H22" s="56">
        <v>4</v>
      </c>
      <c r="I22" s="24">
        <v>0</v>
      </c>
      <c r="J22" s="56">
        <v>9</v>
      </c>
      <c r="K22" s="57">
        <v>2</v>
      </c>
      <c r="L22" s="22">
        <v>453</v>
      </c>
      <c r="M22" s="42">
        <v>216</v>
      </c>
      <c r="N22" s="42">
        <v>237</v>
      </c>
      <c r="O22" s="24">
        <v>0</v>
      </c>
      <c r="P22" s="18">
        <v>453</v>
      </c>
      <c r="Q22" s="24">
        <v>0</v>
      </c>
      <c r="R22" s="24">
        <v>0</v>
      </c>
      <c r="S22" s="24">
        <v>0</v>
      </c>
      <c r="T22" s="24">
        <v>0</v>
      </c>
      <c r="U22" s="25">
        <v>0</v>
      </c>
      <c r="V22" s="26"/>
    </row>
    <row r="23" spans="1:22" s="23" customFormat="1" ht="14.25" customHeight="1">
      <c r="A23" s="7" t="s">
        <v>54</v>
      </c>
      <c r="B23" s="8"/>
      <c r="C23" s="18">
        <v>43</v>
      </c>
      <c r="D23" s="18">
        <v>36</v>
      </c>
      <c r="E23" s="18">
        <v>7</v>
      </c>
      <c r="F23" s="19">
        <v>10</v>
      </c>
      <c r="G23" s="18">
        <f t="shared" si="0"/>
        <v>15</v>
      </c>
      <c r="H23" s="56">
        <v>5</v>
      </c>
      <c r="I23" s="24">
        <v>0</v>
      </c>
      <c r="J23" s="56">
        <v>9</v>
      </c>
      <c r="K23" s="57">
        <v>1</v>
      </c>
      <c r="L23" s="22">
        <v>579</v>
      </c>
      <c r="M23" s="42">
        <v>520</v>
      </c>
      <c r="N23" s="42">
        <v>59</v>
      </c>
      <c r="O23" s="24">
        <v>0</v>
      </c>
      <c r="P23" s="24">
        <v>0</v>
      </c>
      <c r="Q23" s="18">
        <v>579</v>
      </c>
      <c r="R23" s="24">
        <v>0</v>
      </c>
      <c r="S23" s="24">
        <v>0</v>
      </c>
      <c r="T23" s="24">
        <v>0</v>
      </c>
      <c r="U23" s="25">
        <v>0</v>
      </c>
      <c r="V23" s="26"/>
    </row>
    <row r="24" spans="1:22" s="23" customFormat="1" ht="9.75" customHeight="1">
      <c r="A24" s="7" t="s">
        <v>55</v>
      </c>
      <c r="B24" s="8" t="s">
        <v>86</v>
      </c>
      <c r="C24" s="18">
        <v>60</v>
      </c>
      <c r="D24" s="18">
        <v>45</v>
      </c>
      <c r="E24" s="18">
        <v>15</v>
      </c>
      <c r="F24" s="19">
        <v>5</v>
      </c>
      <c r="G24" s="18">
        <f t="shared" si="0"/>
        <v>8</v>
      </c>
      <c r="H24" s="56">
        <v>5</v>
      </c>
      <c r="I24" s="24">
        <v>0</v>
      </c>
      <c r="J24" s="56">
        <v>3</v>
      </c>
      <c r="K24" s="25">
        <v>0</v>
      </c>
      <c r="L24" s="22">
        <v>972</v>
      </c>
      <c r="M24" s="42">
        <v>478</v>
      </c>
      <c r="N24" s="42">
        <v>494</v>
      </c>
      <c r="O24" s="18">
        <v>739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8">
        <v>233</v>
      </c>
      <c r="V24" s="26" t="s">
        <v>118</v>
      </c>
    </row>
    <row r="25" spans="1:22" s="23" customFormat="1" ht="9.75" customHeight="1">
      <c r="A25" s="7" t="s">
        <v>56</v>
      </c>
      <c r="B25" s="8"/>
      <c r="C25" s="18">
        <v>35</v>
      </c>
      <c r="D25" s="18">
        <v>23</v>
      </c>
      <c r="E25" s="18">
        <v>12</v>
      </c>
      <c r="F25" s="19">
        <v>9</v>
      </c>
      <c r="G25" s="18">
        <f t="shared" si="0"/>
        <v>4</v>
      </c>
      <c r="H25" s="56">
        <v>3</v>
      </c>
      <c r="I25" s="24">
        <v>0</v>
      </c>
      <c r="J25" s="56">
        <v>1</v>
      </c>
      <c r="K25" s="25">
        <v>0</v>
      </c>
      <c r="L25" s="22">
        <v>555</v>
      </c>
      <c r="M25" s="42">
        <v>164</v>
      </c>
      <c r="N25" s="42">
        <v>391</v>
      </c>
      <c r="O25" s="18">
        <v>555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5">
        <v>0</v>
      </c>
      <c r="V25" s="26"/>
    </row>
    <row r="26" spans="1:22" s="23" customFormat="1" ht="9.75" customHeight="1">
      <c r="A26" s="7" t="s">
        <v>57</v>
      </c>
      <c r="B26" s="8"/>
      <c r="C26" s="18">
        <v>60</v>
      </c>
      <c r="D26" s="18">
        <v>45</v>
      </c>
      <c r="E26" s="18">
        <v>15</v>
      </c>
      <c r="F26" s="19">
        <v>4</v>
      </c>
      <c r="G26" s="18">
        <f t="shared" si="0"/>
        <v>9</v>
      </c>
      <c r="H26" s="56">
        <v>5</v>
      </c>
      <c r="I26" s="24">
        <v>0</v>
      </c>
      <c r="J26" s="56">
        <v>3</v>
      </c>
      <c r="K26" s="57">
        <v>1</v>
      </c>
      <c r="L26" s="22">
        <v>978</v>
      </c>
      <c r="M26" s="42">
        <v>505</v>
      </c>
      <c r="N26" s="42">
        <v>473</v>
      </c>
      <c r="O26" s="18">
        <v>858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8">
        <v>120</v>
      </c>
      <c r="V26" s="26" t="s">
        <v>119</v>
      </c>
    </row>
    <row r="27" spans="1:22" s="23" customFormat="1" ht="9.75" customHeight="1">
      <c r="A27" s="7" t="s">
        <v>58</v>
      </c>
      <c r="B27" s="8" t="s">
        <v>86</v>
      </c>
      <c r="C27" s="18">
        <v>52</v>
      </c>
      <c r="D27" s="18">
        <v>32</v>
      </c>
      <c r="E27" s="18">
        <v>20</v>
      </c>
      <c r="F27" s="19">
        <v>2</v>
      </c>
      <c r="G27" s="18">
        <f t="shared" si="0"/>
        <v>6</v>
      </c>
      <c r="H27" s="56">
        <v>4</v>
      </c>
      <c r="I27" s="24">
        <v>0</v>
      </c>
      <c r="J27" s="56">
        <v>1</v>
      </c>
      <c r="K27" s="57">
        <v>1</v>
      </c>
      <c r="L27" s="22">
        <v>812</v>
      </c>
      <c r="M27" s="42">
        <v>378</v>
      </c>
      <c r="N27" s="42">
        <v>434</v>
      </c>
      <c r="O27" s="18">
        <v>691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8">
        <v>121</v>
      </c>
      <c r="V27" s="26" t="s">
        <v>91</v>
      </c>
    </row>
    <row r="28" spans="1:22" s="23" customFormat="1" ht="14.25" customHeight="1">
      <c r="A28" s="7" t="s">
        <v>59</v>
      </c>
      <c r="B28" s="8"/>
      <c r="C28" s="18">
        <v>38</v>
      </c>
      <c r="D28" s="18">
        <v>26</v>
      </c>
      <c r="E28" s="18">
        <v>12</v>
      </c>
      <c r="F28" s="19">
        <v>8</v>
      </c>
      <c r="G28" s="18">
        <f t="shared" si="0"/>
        <v>7</v>
      </c>
      <c r="H28" s="56">
        <v>3</v>
      </c>
      <c r="I28" s="24">
        <v>0</v>
      </c>
      <c r="J28" s="56">
        <v>3</v>
      </c>
      <c r="K28" s="57">
        <v>1</v>
      </c>
      <c r="L28" s="22">
        <v>523</v>
      </c>
      <c r="M28" s="42">
        <v>242</v>
      </c>
      <c r="N28" s="42">
        <v>281</v>
      </c>
      <c r="O28" s="24">
        <v>0</v>
      </c>
      <c r="P28" s="24">
        <v>0</v>
      </c>
      <c r="Q28" s="24">
        <v>0</v>
      </c>
      <c r="R28" s="18">
        <v>523</v>
      </c>
      <c r="S28" s="24">
        <v>0</v>
      </c>
      <c r="T28" s="24">
        <v>0</v>
      </c>
      <c r="U28" s="25">
        <v>0</v>
      </c>
      <c r="V28" s="26"/>
    </row>
    <row r="29" spans="1:22" s="23" customFormat="1" ht="9.75" customHeight="1">
      <c r="A29" s="7" t="s">
        <v>134</v>
      </c>
      <c r="B29" s="8"/>
      <c r="C29" s="18">
        <v>54</v>
      </c>
      <c r="D29" s="18">
        <v>37</v>
      </c>
      <c r="E29" s="18">
        <v>17</v>
      </c>
      <c r="F29" s="19">
        <v>13</v>
      </c>
      <c r="G29" s="18">
        <f t="shared" si="0"/>
        <v>17</v>
      </c>
      <c r="H29" s="56">
        <v>5</v>
      </c>
      <c r="I29" s="24">
        <v>0</v>
      </c>
      <c r="J29" s="56">
        <v>9</v>
      </c>
      <c r="K29" s="115">
        <v>3</v>
      </c>
      <c r="L29" s="22">
        <v>693</v>
      </c>
      <c r="M29" s="42">
        <v>345</v>
      </c>
      <c r="N29" s="42">
        <v>348</v>
      </c>
      <c r="O29" s="18">
        <v>229</v>
      </c>
      <c r="P29" s="18">
        <v>464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  <c r="V29" s="26"/>
    </row>
    <row r="30" spans="1:22" s="23" customFormat="1" ht="9.75" customHeight="1">
      <c r="A30" s="7" t="s">
        <v>60</v>
      </c>
      <c r="B30" s="8"/>
      <c r="C30" s="18">
        <v>36</v>
      </c>
      <c r="D30" s="18">
        <v>22</v>
      </c>
      <c r="E30" s="18">
        <v>14</v>
      </c>
      <c r="F30" s="113">
        <v>1</v>
      </c>
      <c r="G30" s="18">
        <f t="shared" si="0"/>
        <v>5</v>
      </c>
      <c r="H30" s="56">
        <v>3</v>
      </c>
      <c r="I30" s="24">
        <v>0</v>
      </c>
      <c r="J30" s="56">
        <v>1</v>
      </c>
      <c r="K30" s="57">
        <v>1</v>
      </c>
      <c r="L30" s="22">
        <v>465</v>
      </c>
      <c r="M30" s="42">
        <v>261</v>
      </c>
      <c r="N30" s="42">
        <v>204</v>
      </c>
      <c r="O30" s="18">
        <v>465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s="23" customFormat="1" ht="9.75" customHeight="1">
      <c r="A31" s="7" t="s">
        <v>61</v>
      </c>
      <c r="B31" s="8" t="s">
        <v>86</v>
      </c>
      <c r="C31" s="18">
        <v>70</v>
      </c>
      <c r="D31" s="18">
        <v>49</v>
      </c>
      <c r="E31" s="18">
        <v>21</v>
      </c>
      <c r="F31" s="19">
        <v>3</v>
      </c>
      <c r="G31" s="18">
        <f t="shared" si="0"/>
        <v>9</v>
      </c>
      <c r="H31" s="56">
        <v>5</v>
      </c>
      <c r="I31" s="24">
        <v>0</v>
      </c>
      <c r="J31" s="56">
        <v>3</v>
      </c>
      <c r="K31" s="57">
        <v>1</v>
      </c>
      <c r="L31" s="22">
        <v>982</v>
      </c>
      <c r="M31" s="42">
        <v>552</v>
      </c>
      <c r="N31" s="42">
        <v>430</v>
      </c>
      <c r="O31" s="18">
        <v>862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101">
        <v>120</v>
      </c>
      <c r="V31" s="26" t="s">
        <v>119</v>
      </c>
    </row>
    <row r="32" spans="1:22" s="23" customFormat="1" ht="9.75" customHeight="1">
      <c r="A32" s="7" t="s">
        <v>83</v>
      </c>
      <c r="B32" s="8"/>
      <c r="C32" s="18">
        <v>41</v>
      </c>
      <c r="D32" s="18">
        <v>29</v>
      </c>
      <c r="E32" s="18">
        <v>12</v>
      </c>
      <c r="F32" s="113">
        <v>5</v>
      </c>
      <c r="G32" s="18">
        <f t="shared" si="0"/>
        <v>5</v>
      </c>
      <c r="H32" s="56">
        <v>4</v>
      </c>
      <c r="I32" s="24">
        <v>0</v>
      </c>
      <c r="J32" s="56">
        <v>1</v>
      </c>
      <c r="K32" s="25">
        <v>0</v>
      </c>
      <c r="L32" s="22">
        <v>601</v>
      </c>
      <c r="M32" s="42">
        <v>273</v>
      </c>
      <c r="N32" s="42">
        <v>328</v>
      </c>
      <c r="O32" s="18">
        <v>601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5">
        <v>0</v>
      </c>
      <c r="V32" s="26"/>
    </row>
    <row r="33" spans="1:22" s="23" customFormat="1" ht="14.25" customHeight="1">
      <c r="A33" s="7" t="s">
        <v>62</v>
      </c>
      <c r="B33" s="8"/>
      <c r="C33" s="18">
        <v>64</v>
      </c>
      <c r="D33" s="18">
        <v>52</v>
      </c>
      <c r="E33" s="18">
        <v>12</v>
      </c>
      <c r="F33" s="19">
        <v>12</v>
      </c>
      <c r="G33" s="18">
        <f t="shared" si="0"/>
        <v>24</v>
      </c>
      <c r="H33" s="56">
        <v>6</v>
      </c>
      <c r="I33" s="24">
        <v>0</v>
      </c>
      <c r="J33" s="56">
        <v>16</v>
      </c>
      <c r="K33" s="57">
        <v>2</v>
      </c>
      <c r="L33" s="22">
        <v>758</v>
      </c>
      <c r="M33" s="42">
        <v>550</v>
      </c>
      <c r="N33" s="42">
        <v>208</v>
      </c>
      <c r="O33" s="24">
        <v>0</v>
      </c>
      <c r="P33" s="18">
        <v>398</v>
      </c>
      <c r="Q33" s="18">
        <v>360</v>
      </c>
      <c r="R33" s="24">
        <v>0</v>
      </c>
      <c r="S33" s="24">
        <v>0</v>
      </c>
      <c r="T33" s="24">
        <v>0</v>
      </c>
      <c r="U33" s="25">
        <v>0</v>
      </c>
      <c r="V33" s="26"/>
    </row>
    <row r="34" spans="1:22" s="23" customFormat="1" ht="9.75" customHeight="1">
      <c r="A34" s="7" t="s">
        <v>63</v>
      </c>
      <c r="B34" s="8"/>
      <c r="C34" s="18">
        <v>37</v>
      </c>
      <c r="D34" s="18">
        <v>31</v>
      </c>
      <c r="E34" s="18">
        <v>6</v>
      </c>
      <c r="F34" s="19">
        <v>6</v>
      </c>
      <c r="G34" s="18">
        <f t="shared" si="0"/>
        <v>9</v>
      </c>
      <c r="H34" s="56">
        <v>3</v>
      </c>
      <c r="I34" s="24">
        <v>0</v>
      </c>
      <c r="J34" s="56">
        <v>4</v>
      </c>
      <c r="K34" s="57">
        <v>2</v>
      </c>
      <c r="L34" s="22">
        <v>487</v>
      </c>
      <c r="M34" s="42">
        <v>215</v>
      </c>
      <c r="N34" s="42">
        <v>272</v>
      </c>
      <c r="O34" s="24">
        <v>0</v>
      </c>
      <c r="P34" s="24">
        <v>0</v>
      </c>
      <c r="Q34" s="24">
        <v>0</v>
      </c>
      <c r="R34" s="18">
        <v>487</v>
      </c>
      <c r="S34" s="24">
        <v>0</v>
      </c>
      <c r="T34" s="24">
        <v>0</v>
      </c>
      <c r="U34" s="25">
        <v>0</v>
      </c>
      <c r="V34" s="26"/>
    </row>
    <row r="35" spans="1:22" s="23" customFormat="1" ht="9.75" customHeight="1">
      <c r="A35" s="7" t="s">
        <v>64</v>
      </c>
      <c r="B35" s="8"/>
      <c r="C35" s="18">
        <v>33</v>
      </c>
      <c r="D35" s="18">
        <v>27</v>
      </c>
      <c r="E35" s="18">
        <v>6</v>
      </c>
      <c r="F35" s="19">
        <v>1</v>
      </c>
      <c r="G35" s="18">
        <f t="shared" si="0"/>
        <v>5</v>
      </c>
      <c r="H35" s="56">
        <v>3</v>
      </c>
      <c r="I35" s="24">
        <v>0</v>
      </c>
      <c r="J35" s="56">
        <v>1</v>
      </c>
      <c r="K35" s="57">
        <v>1</v>
      </c>
      <c r="L35" s="22">
        <v>480</v>
      </c>
      <c r="M35" s="42">
        <v>222</v>
      </c>
      <c r="N35" s="42">
        <v>258</v>
      </c>
      <c r="O35" s="18">
        <v>480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  <c r="V35" s="26"/>
    </row>
    <row r="36" spans="1:22" s="23" customFormat="1" ht="9.75" customHeight="1">
      <c r="A36" s="7" t="s">
        <v>65</v>
      </c>
      <c r="B36" s="8"/>
      <c r="C36" s="18">
        <v>32</v>
      </c>
      <c r="D36" s="18">
        <v>24</v>
      </c>
      <c r="E36" s="18">
        <v>8</v>
      </c>
      <c r="F36" s="19">
        <v>3</v>
      </c>
      <c r="G36" s="18">
        <f t="shared" si="0"/>
        <v>4</v>
      </c>
      <c r="H36" s="56">
        <v>3</v>
      </c>
      <c r="I36" s="24">
        <v>0</v>
      </c>
      <c r="J36" s="56">
        <v>1</v>
      </c>
      <c r="K36" s="25">
        <v>0</v>
      </c>
      <c r="L36" s="22">
        <v>387</v>
      </c>
      <c r="M36" s="42">
        <v>193</v>
      </c>
      <c r="N36" s="42">
        <v>194</v>
      </c>
      <c r="O36" s="18">
        <v>337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8">
        <v>50</v>
      </c>
      <c r="V36" s="26" t="s">
        <v>120</v>
      </c>
    </row>
    <row r="37" spans="1:22" ht="9.75" customHeight="1">
      <c r="A37" s="7" t="s">
        <v>66</v>
      </c>
      <c r="B37" s="8"/>
      <c r="C37" s="18">
        <v>28</v>
      </c>
      <c r="D37" s="18">
        <v>22</v>
      </c>
      <c r="E37" s="18">
        <v>6</v>
      </c>
      <c r="F37" s="19">
        <v>5</v>
      </c>
      <c r="G37" s="18">
        <f t="shared" si="0"/>
        <v>8</v>
      </c>
      <c r="H37" s="56">
        <v>3</v>
      </c>
      <c r="I37" s="60">
        <v>0</v>
      </c>
      <c r="J37" s="56">
        <v>3</v>
      </c>
      <c r="K37" s="57">
        <v>2</v>
      </c>
      <c r="L37" s="22">
        <v>293</v>
      </c>
      <c r="M37" s="42">
        <v>144</v>
      </c>
      <c r="N37" s="42">
        <v>149</v>
      </c>
      <c r="O37" s="18">
        <v>189</v>
      </c>
      <c r="P37" s="18">
        <v>104</v>
      </c>
      <c r="Q37" s="24">
        <v>0</v>
      </c>
      <c r="R37" s="60">
        <v>0</v>
      </c>
      <c r="S37" s="60">
        <v>0</v>
      </c>
      <c r="T37" s="60">
        <v>0</v>
      </c>
      <c r="U37" s="25">
        <v>0</v>
      </c>
      <c r="V37" s="26"/>
    </row>
    <row r="38" spans="1:22" ht="14.25" customHeight="1">
      <c r="A38" s="7" t="s">
        <v>67</v>
      </c>
      <c r="B38" s="8"/>
      <c r="C38" s="18">
        <v>31</v>
      </c>
      <c r="D38" s="18">
        <v>23</v>
      </c>
      <c r="E38" s="18">
        <v>8</v>
      </c>
      <c r="F38" s="19">
        <v>7</v>
      </c>
      <c r="G38" s="18">
        <f t="shared" si="0"/>
        <v>12</v>
      </c>
      <c r="H38" s="56">
        <v>4</v>
      </c>
      <c r="I38" s="24">
        <v>0</v>
      </c>
      <c r="J38" s="56">
        <v>6</v>
      </c>
      <c r="K38" s="57">
        <v>2</v>
      </c>
      <c r="L38" s="22">
        <v>162</v>
      </c>
      <c r="M38" s="42">
        <v>91</v>
      </c>
      <c r="N38" s="42">
        <v>71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8">
        <v>162</v>
      </c>
      <c r="V38" s="26" t="s">
        <v>93</v>
      </c>
    </row>
    <row r="39" spans="1:22" ht="9.75" customHeight="1">
      <c r="A39" s="7" t="s">
        <v>68</v>
      </c>
      <c r="B39" s="8" t="s">
        <v>86</v>
      </c>
      <c r="C39" s="18">
        <v>34</v>
      </c>
      <c r="D39" s="18">
        <v>21</v>
      </c>
      <c r="E39" s="18">
        <v>13</v>
      </c>
      <c r="F39" s="19">
        <v>6</v>
      </c>
      <c r="G39" s="18">
        <f t="shared" si="0"/>
        <v>6</v>
      </c>
      <c r="H39" s="56">
        <v>3</v>
      </c>
      <c r="I39" s="24">
        <v>0</v>
      </c>
      <c r="J39" s="56">
        <v>1</v>
      </c>
      <c r="K39" s="57">
        <v>2</v>
      </c>
      <c r="L39" s="22">
        <v>479</v>
      </c>
      <c r="M39" s="42">
        <v>200</v>
      </c>
      <c r="N39" s="42">
        <v>279</v>
      </c>
      <c r="O39" s="18">
        <v>479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5">
        <v>0</v>
      </c>
      <c r="V39" s="26"/>
    </row>
    <row r="40" spans="1:22" ht="9.75" customHeight="1">
      <c r="A40" s="7" t="s">
        <v>69</v>
      </c>
      <c r="B40" s="8"/>
      <c r="C40" s="18">
        <v>40</v>
      </c>
      <c r="D40" s="18">
        <v>29</v>
      </c>
      <c r="E40" s="18">
        <v>11</v>
      </c>
      <c r="F40" s="19">
        <v>3</v>
      </c>
      <c r="G40" s="18">
        <f t="shared" si="0"/>
        <v>14</v>
      </c>
      <c r="H40" s="56">
        <v>4</v>
      </c>
      <c r="I40" s="24">
        <v>0</v>
      </c>
      <c r="J40" s="56">
        <v>7</v>
      </c>
      <c r="K40" s="57">
        <v>3</v>
      </c>
      <c r="L40" s="22">
        <v>469</v>
      </c>
      <c r="M40" s="42">
        <v>261</v>
      </c>
      <c r="N40" s="42">
        <v>208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8">
        <v>469</v>
      </c>
      <c r="V40" s="26" t="s">
        <v>93</v>
      </c>
    </row>
    <row r="41" spans="1:22" ht="9.75" customHeight="1">
      <c r="A41" s="7" t="s">
        <v>70</v>
      </c>
      <c r="B41" s="8"/>
      <c r="C41" s="18">
        <v>54</v>
      </c>
      <c r="D41" s="18">
        <v>36</v>
      </c>
      <c r="E41" s="18">
        <v>18</v>
      </c>
      <c r="F41" s="19">
        <v>5</v>
      </c>
      <c r="G41" s="18">
        <f t="shared" si="0"/>
        <v>7</v>
      </c>
      <c r="H41" s="56">
        <v>4</v>
      </c>
      <c r="I41" s="24">
        <v>0</v>
      </c>
      <c r="J41" s="56">
        <v>1</v>
      </c>
      <c r="K41" s="57">
        <v>2</v>
      </c>
      <c r="L41" s="22">
        <v>840</v>
      </c>
      <c r="M41" s="42">
        <v>423</v>
      </c>
      <c r="N41" s="42">
        <v>417</v>
      </c>
      <c r="O41" s="18">
        <v>759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8">
        <v>81</v>
      </c>
      <c r="V41" s="26" t="s">
        <v>121</v>
      </c>
    </row>
    <row r="42" spans="1:22" ht="9.75" customHeight="1">
      <c r="A42" s="31" t="s">
        <v>135</v>
      </c>
      <c r="B42" s="32" t="s">
        <v>86</v>
      </c>
      <c r="C42" s="33">
        <v>57</v>
      </c>
      <c r="D42" s="33">
        <v>43</v>
      </c>
      <c r="E42" s="33">
        <v>14</v>
      </c>
      <c r="F42" s="34">
        <v>12</v>
      </c>
      <c r="G42" s="33">
        <f t="shared" si="0"/>
        <v>41</v>
      </c>
      <c r="H42" s="61">
        <v>7</v>
      </c>
      <c r="I42" s="61">
        <v>9</v>
      </c>
      <c r="J42" s="61">
        <v>10</v>
      </c>
      <c r="K42" s="62">
        <v>15</v>
      </c>
      <c r="L42" s="36">
        <v>539</v>
      </c>
      <c r="M42" s="65">
        <v>344</v>
      </c>
      <c r="N42" s="65">
        <v>195</v>
      </c>
      <c r="O42" s="35">
        <v>0</v>
      </c>
      <c r="P42" s="35">
        <v>0</v>
      </c>
      <c r="Q42" s="65">
        <v>120</v>
      </c>
      <c r="R42" s="65">
        <v>120</v>
      </c>
      <c r="S42" s="65">
        <v>166</v>
      </c>
      <c r="T42" s="65">
        <v>119</v>
      </c>
      <c r="U42" s="41">
        <v>14</v>
      </c>
      <c r="V42" s="38" t="s">
        <v>137</v>
      </c>
    </row>
    <row r="44" spans="3:21" ht="10.5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41"/>
  <sheetViews>
    <sheetView zoomScale="150" zoomScaleNormal="150" zoomScalePageLayoutView="0" workbookViewId="0" topLeftCell="A1">
      <selection activeCell="U17" sqref="U17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8" t="s">
        <v>144</v>
      </c>
      <c r="B1" s="129"/>
      <c r="C1" s="129" t="s">
        <v>139</v>
      </c>
      <c r="D1" s="129"/>
      <c r="E1" s="129"/>
      <c r="F1" s="126" t="s">
        <v>141</v>
      </c>
      <c r="G1" s="129" t="s">
        <v>154</v>
      </c>
      <c r="H1" s="129"/>
      <c r="I1" s="129"/>
      <c r="J1" s="129"/>
      <c r="K1" s="134"/>
      <c r="L1" s="128" t="s">
        <v>122</v>
      </c>
      <c r="M1" s="129"/>
      <c r="N1" s="129"/>
      <c r="O1" s="129" t="s">
        <v>155</v>
      </c>
      <c r="P1" s="135"/>
      <c r="Q1" s="135"/>
      <c r="R1" s="135"/>
      <c r="S1" s="135"/>
      <c r="T1" s="135"/>
      <c r="U1" s="135"/>
      <c r="V1" s="136"/>
    </row>
    <row r="2" spans="1:22" ht="21">
      <c r="A2" s="130" t="s">
        <v>156</v>
      </c>
      <c r="B2" s="131"/>
      <c r="C2" s="4" t="s">
        <v>157</v>
      </c>
      <c r="D2" s="4" t="s">
        <v>158</v>
      </c>
      <c r="E2" s="4" t="s">
        <v>159</v>
      </c>
      <c r="F2" s="127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32" t="s">
        <v>170</v>
      </c>
      <c r="V2" s="133"/>
    </row>
    <row r="3" spans="1:22" ht="10.5" customHeight="1">
      <c r="A3" s="7" t="s">
        <v>123</v>
      </c>
      <c r="B3" s="8"/>
      <c r="C3" s="18">
        <v>31</v>
      </c>
      <c r="D3" s="18">
        <v>20</v>
      </c>
      <c r="E3" s="18">
        <v>11</v>
      </c>
      <c r="F3" s="19">
        <v>9</v>
      </c>
      <c r="G3" s="18">
        <f aca="true" t="shared" si="0" ref="G3:G16">SUM(H3:K3)</f>
        <v>5</v>
      </c>
      <c r="H3" s="97">
        <v>3</v>
      </c>
      <c r="I3" s="24">
        <v>0</v>
      </c>
      <c r="J3" s="97">
        <v>1</v>
      </c>
      <c r="K3" s="100">
        <v>1</v>
      </c>
      <c r="L3" s="22">
        <v>300</v>
      </c>
      <c r="M3" s="98">
        <v>156</v>
      </c>
      <c r="N3" s="64">
        <v>144</v>
      </c>
      <c r="O3" s="20">
        <v>300</v>
      </c>
      <c r="P3" s="24">
        <v>0</v>
      </c>
      <c r="Q3" s="24">
        <v>0</v>
      </c>
      <c r="R3" s="40">
        <v>0</v>
      </c>
      <c r="S3" s="40">
        <v>0</v>
      </c>
      <c r="T3" s="40">
        <v>0</v>
      </c>
      <c r="U3" s="39">
        <v>0</v>
      </c>
      <c r="V3" s="26"/>
    </row>
    <row r="4" spans="1:22" ht="10.5" customHeight="1">
      <c r="A4" s="7" t="s">
        <v>124</v>
      </c>
      <c r="B4" s="8"/>
      <c r="C4" s="18">
        <v>49</v>
      </c>
      <c r="D4" s="18">
        <v>34</v>
      </c>
      <c r="E4" s="18">
        <v>15</v>
      </c>
      <c r="F4" s="19">
        <v>8</v>
      </c>
      <c r="G4" s="18">
        <f t="shared" si="0"/>
        <v>10</v>
      </c>
      <c r="H4" s="56">
        <v>4</v>
      </c>
      <c r="I4" s="24">
        <v>0</v>
      </c>
      <c r="J4" s="56">
        <v>4</v>
      </c>
      <c r="K4" s="57">
        <v>2</v>
      </c>
      <c r="L4" s="22">
        <v>720</v>
      </c>
      <c r="M4" s="42">
        <v>429</v>
      </c>
      <c r="N4" s="64">
        <v>291</v>
      </c>
      <c r="O4" s="24">
        <v>0</v>
      </c>
      <c r="P4" s="24">
        <v>0</v>
      </c>
      <c r="Q4" s="24">
        <v>0</v>
      </c>
      <c r="R4" s="18">
        <v>720</v>
      </c>
      <c r="S4" s="24">
        <v>0</v>
      </c>
      <c r="T4" s="24">
        <v>0</v>
      </c>
      <c r="U4" s="25">
        <v>0</v>
      </c>
      <c r="V4" s="26"/>
    </row>
    <row r="5" spans="1:22" ht="10.5" customHeight="1">
      <c r="A5" s="7" t="s">
        <v>82</v>
      </c>
      <c r="B5" s="8"/>
      <c r="C5" s="18">
        <v>66</v>
      </c>
      <c r="D5" s="18">
        <v>50</v>
      </c>
      <c r="E5" s="18">
        <v>16</v>
      </c>
      <c r="F5" s="19">
        <v>1</v>
      </c>
      <c r="G5" s="18">
        <f t="shared" si="0"/>
        <v>7</v>
      </c>
      <c r="H5" s="56">
        <v>5</v>
      </c>
      <c r="I5" s="24">
        <v>0</v>
      </c>
      <c r="J5" s="56">
        <v>1</v>
      </c>
      <c r="K5" s="57">
        <v>1</v>
      </c>
      <c r="L5" s="22">
        <v>978</v>
      </c>
      <c r="M5" s="42">
        <v>496</v>
      </c>
      <c r="N5" s="64">
        <v>482</v>
      </c>
      <c r="O5" s="18">
        <v>978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5">
        <v>0</v>
      </c>
      <c r="V5" s="26"/>
    </row>
    <row r="6" spans="1:22" ht="10.5" customHeight="1">
      <c r="A6" s="7" t="s">
        <v>125</v>
      </c>
      <c r="B6" s="8" t="s">
        <v>86</v>
      </c>
      <c r="C6" s="18">
        <v>37</v>
      </c>
      <c r="D6" s="18">
        <v>22</v>
      </c>
      <c r="E6" s="18">
        <v>15</v>
      </c>
      <c r="F6" s="19">
        <v>2</v>
      </c>
      <c r="G6" s="18">
        <f t="shared" si="0"/>
        <v>6</v>
      </c>
      <c r="H6" s="56">
        <v>3</v>
      </c>
      <c r="I6" s="24">
        <v>0</v>
      </c>
      <c r="J6" s="56">
        <v>1</v>
      </c>
      <c r="K6" s="57">
        <v>2</v>
      </c>
      <c r="L6" s="22">
        <v>476</v>
      </c>
      <c r="M6" s="24">
        <v>0</v>
      </c>
      <c r="N6" s="64">
        <v>476</v>
      </c>
      <c r="O6" s="18">
        <v>359</v>
      </c>
      <c r="P6" s="24">
        <v>0</v>
      </c>
      <c r="Q6" s="24">
        <v>0</v>
      </c>
      <c r="R6" s="24">
        <v>0</v>
      </c>
      <c r="S6" s="24">
        <v>0</v>
      </c>
      <c r="T6" s="18">
        <v>117</v>
      </c>
      <c r="U6" s="25">
        <v>0</v>
      </c>
      <c r="V6" s="26"/>
    </row>
    <row r="7" spans="1:22" ht="10.5" customHeight="1">
      <c r="A7" s="7" t="s">
        <v>84</v>
      </c>
      <c r="B7" s="8"/>
      <c r="C7" s="18">
        <v>52</v>
      </c>
      <c r="D7" s="18">
        <v>38</v>
      </c>
      <c r="E7" s="18">
        <v>14</v>
      </c>
      <c r="F7" s="19">
        <v>4</v>
      </c>
      <c r="G7" s="18">
        <f t="shared" si="0"/>
        <v>6</v>
      </c>
      <c r="H7" s="56">
        <v>4</v>
      </c>
      <c r="I7" s="24">
        <v>0</v>
      </c>
      <c r="J7" s="56">
        <v>1</v>
      </c>
      <c r="K7" s="57">
        <v>1</v>
      </c>
      <c r="L7" s="22">
        <v>879</v>
      </c>
      <c r="M7" s="42">
        <v>444</v>
      </c>
      <c r="N7" s="64">
        <v>435</v>
      </c>
      <c r="O7" s="18">
        <v>879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ht="16.5" customHeight="1">
      <c r="A8" s="7" t="s">
        <v>96</v>
      </c>
      <c r="B8" s="8"/>
      <c r="C8" s="18">
        <v>39</v>
      </c>
      <c r="D8" s="18">
        <v>30</v>
      </c>
      <c r="E8" s="18">
        <v>9</v>
      </c>
      <c r="F8" s="19">
        <v>10</v>
      </c>
      <c r="G8" s="18">
        <f t="shared" si="0"/>
        <v>7</v>
      </c>
      <c r="H8" s="56">
        <v>3</v>
      </c>
      <c r="I8" s="24">
        <v>0</v>
      </c>
      <c r="J8" s="56">
        <v>3</v>
      </c>
      <c r="K8" s="57">
        <v>1</v>
      </c>
      <c r="L8" s="22">
        <v>337</v>
      </c>
      <c r="M8" s="42">
        <v>190</v>
      </c>
      <c r="N8" s="64">
        <v>147</v>
      </c>
      <c r="O8" s="18">
        <v>244</v>
      </c>
      <c r="P8" s="18">
        <v>93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ht="10.5" customHeight="1">
      <c r="A9" s="7" t="s">
        <v>97</v>
      </c>
      <c r="B9" s="8"/>
      <c r="C9" s="18">
        <v>41</v>
      </c>
      <c r="D9" s="18">
        <v>29</v>
      </c>
      <c r="E9" s="18">
        <v>12</v>
      </c>
      <c r="F9" s="19">
        <v>7</v>
      </c>
      <c r="G9" s="18">
        <f t="shared" si="0"/>
        <v>15</v>
      </c>
      <c r="H9" s="56">
        <v>4</v>
      </c>
      <c r="I9" s="24">
        <v>0</v>
      </c>
      <c r="J9" s="56">
        <v>9</v>
      </c>
      <c r="K9" s="57">
        <v>2</v>
      </c>
      <c r="L9" s="22">
        <v>444</v>
      </c>
      <c r="M9" s="42">
        <v>293</v>
      </c>
      <c r="N9" s="64">
        <v>151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1">
        <v>444</v>
      </c>
      <c r="V9" s="26" t="s">
        <v>93</v>
      </c>
    </row>
    <row r="10" spans="1:22" ht="10.5" customHeight="1">
      <c r="A10" s="7" t="s">
        <v>150</v>
      </c>
      <c r="B10" s="8"/>
      <c r="C10" s="18">
        <v>55</v>
      </c>
      <c r="D10" s="18">
        <v>38</v>
      </c>
      <c r="E10" s="18">
        <v>17</v>
      </c>
      <c r="F10" s="19">
        <v>7</v>
      </c>
      <c r="G10" s="18">
        <f t="shared" si="0"/>
        <v>8</v>
      </c>
      <c r="H10" s="56">
        <v>4</v>
      </c>
      <c r="I10" s="24">
        <v>0</v>
      </c>
      <c r="J10" s="56">
        <v>3</v>
      </c>
      <c r="K10" s="57">
        <v>1</v>
      </c>
      <c r="L10" s="22">
        <v>895</v>
      </c>
      <c r="M10" s="42">
        <v>423</v>
      </c>
      <c r="N10" s="64">
        <v>472</v>
      </c>
      <c r="O10" s="18">
        <v>774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1">
        <v>121</v>
      </c>
      <c r="V10" s="26" t="s">
        <v>136</v>
      </c>
    </row>
    <row r="11" spans="1:22" ht="10.5" customHeight="1">
      <c r="A11" s="7" t="s">
        <v>75</v>
      </c>
      <c r="B11" s="8"/>
      <c r="C11" s="18">
        <v>32</v>
      </c>
      <c r="D11" s="18">
        <v>24</v>
      </c>
      <c r="E11" s="18">
        <v>8</v>
      </c>
      <c r="F11" s="19">
        <v>6</v>
      </c>
      <c r="G11" s="18">
        <f t="shared" si="0"/>
        <v>4</v>
      </c>
      <c r="H11" s="56">
        <v>3</v>
      </c>
      <c r="I11" s="24">
        <v>0</v>
      </c>
      <c r="J11" s="56">
        <v>1</v>
      </c>
      <c r="K11" s="25">
        <v>0</v>
      </c>
      <c r="L11" s="22">
        <v>438</v>
      </c>
      <c r="M11" s="42">
        <v>227</v>
      </c>
      <c r="N11" s="64">
        <v>211</v>
      </c>
      <c r="O11" s="18">
        <v>438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10.5" customHeight="1">
      <c r="A12" s="7" t="s">
        <v>151</v>
      </c>
      <c r="B12" s="8"/>
      <c r="C12" s="18">
        <v>30</v>
      </c>
      <c r="D12" s="18">
        <v>22</v>
      </c>
      <c r="E12" s="18">
        <v>8</v>
      </c>
      <c r="F12" s="19">
        <v>19</v>
      </c>
      <c r="G12" s="18">
        <f t="shared" si="0"/>
        <v>10</v>
      </c>
      <c r="H12" s="56">
        <v>4</v>
      </c>
      <c r="I12" s="24">
        <v>0</v>
      </c>
      <c r="J12" s="56">
        <v>4</v>
      </c>
      <c r="K12" s="57">
        <v>2</v>
      </c>
      <c r="L12" s="22">
        <v>219</v>
      </c>
      <c r="M12" s="42">
        <v>138</v>
      </c>
      <c r="N12" s="64">
        <v>81</v>
      </c>
      <c r="O12" s="24">
        <v>0</v>
      </c>
      <c r="P12" s="18">
        <v>132</v>
      </c>
      <c r="Q12" s="24">
        <v>0</v>
      </c>
      <c r="R12" s="18">
        <v>87</v>
      </c>
      <c r="S12" s="24">
        <v>0</v>
      </c>
      <c r="T12" s="24">
        <v>0</v>
      </c>
      <c r="U12" s="25">
        <v>0</v>
      </c>
      <c r="V12" s="26"/>
    </row>
    <row r="13" spans="1:22" ht="16.5" customHeight="1">
      <c r="A13" s="7" t="s">
        <v>98</v>
      </c>
      <c r="B13" s="8"/>
      <c r="C13" s="18">
        <v>40</v>
      </c>
      <c r="D13" s="18">
        <v>31</v>
      </c>
      <c r="E13" s="18">
        <v>9</v>
      </c>
      <c r="F13" s="19">
        <v>7</v>
      </c>
      <c r="G13" s="18">
        <f t="shared" si="0"/>
        <v>6</v>
      </c>
      <c r="H13" s="56">
        <v>4</v>
      </c>
      <c r="I13" s="24">
        <v>0</v>
      </c>
      <c r="J13" s="56">
        <v>1</v>
      </c>
      <c r="K13" s="57">
        <v>1</v>
      </c>
      <c r="L13" s="22">
        <v>597</v>
      </c>
      <c r="M13" s="42">
        <v>294</v>
      </c>
      <c r="N13" s="64">
        <v>303</v>
      </c>
      <c r="O13" s="18">
        <v>597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10.5" customHeight="1">
      <c r="A14" s="7" t="s">
        <v>99</v>
      </c>
      <c r="B14" s="8"/>
      <c r="C14" s="18">
        <v>36</v>
      </c>
      <c r="D14" s="18">
        <v>30</v>
      </c>
      <c r="E14" s="18">
        <v>6</v>
      </c>
      <c r="F14" s="19">
        <v>6</v>
      </c>
      <c r="G14" s="18">
        <f t="shared" si="0"/>
        <v>5</v>
      </c>
      <c r="H14" s="56">
        <v>3</v>
      </c>
      <c r="I14" s="24">
        <v>0</v>
      </c>
      <c r="J14" s="56">
        <v>1</v>
      </c>
      <c r="K14" s="57">
        <v>1</v>
      </c>
      <c r="L14" s="22">
        <v>440</v>
      </c>
      <c r="M14" s="42">
        <v>227</v>
      </c>
      <c r="N14" s="64">
        <v>213</v>
      </c>
      <c r="O14" s="18">
        <v>440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10.5" customHeight="1">
      <c r="A15" s="7" t="s">
        <v>100</v>
      </c>
      <c r="B15" s="8"/>
      <c r="C15" s="18">
        <v>40</v>
      </c>
      <c r="D15" s="18">
        <v>27</v>
      </c>
      <c r="E15" s="18">
        <v>13</v>
      </c>
      <c r="F15" s="19">
        <v>4</v>
      </c>
      <c r="G15" s="18">
        <f t="shared" si="0"/>
        <v>5</v>
      </c>
      <c r="H15" s="56">
        <v>3</v>
      </c>
      <c r="I15" s="24">
        <v>0</v>
      </c>
      <c r="J15" s="56">
        <v>1</v>
      </c>
      <c r="K15" s="57">
        <v>1</v>
      </c>
      <c r="L15" s="22">
        <v>477</v>
      </c>
      <c r="M15" s="58">
        <v>234</v>
      </c>
      <c r="N15" s="59">
        <v>243</v>
      </c>
      <c r="O15" s="18">
        <v>477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10.5" customHeight="1">
      <c r="A16" s="7" t="s">
        <v>101</v>
      </c>
      <c r="B16" s="8"/>
      <c r="C16" s="18">
        <v>53</v>
      </c>
      <c r="D16" s="18">
        <v>34</v>
      </c>
      <c r="E16" s="18">
        <v>19</v>
      </c>
      <c r="F16" s="19">
        <v>4</v>
      </c>
      <c r="G16" s="18">
        <f t="shared" si="0"/>
        <v>8</v>
      </c>
      <c r="H16" s="56">
        <v>5</v>
      </c>
      <c r="I16" s="24">
        <v>0</v>
      </c>
      <c r="J16" s="56">
        <v>1</v>
      </c>
      <c r="K16" s="57">
        <v>2</v>
      </c>
      <c r="L16" s="22">
        <v>732</v>
      </c>
      <c r="M16" s="58">
        <v>315</v>
      </c>
      <c r="N16" s="59">
        <v>417</v>
      </c>
      <c r="O16" s="18">
        <v>732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16.5" customHeight="1">
      <c r="A17" s="7" t="s">
        <v>128</v>
      </c>
      <c r="B17" s="22"/>
      <c r="C17" s="18">
        <f aca="true" t="shared" si="1" ref="C17:U17">SUM(C18:C24)</f>
        <v>472</v>
      </c>
      <c r="D17" s="18">
        <f t="shared" si="1"/>
        <v>337</v>
      </c>
      <c r="E17" s="18">
        <f t="shared" si="1"/>
        <v>135</v>
      </c>
      <c r="F17" s="21">
        <f t="shared" si="1"/>
        <v>79</v>
      </c>
      <c r="G17" s="18">
        <f aca="true" t="shared" si="2" ref="G17:G23">SUM(H17:K17)</f>
        <v>57</v>
      </c>
      <c r="H17" s="22">
        <f t="shared" si="1"/>
        <v>37</v>
      </c>
      <c r="I17" s="24">
        <f t="shared" si="1"/>
        <v>0</v>
      </c>
      <c r="J17" s="18">
        <f t="shared" si="1"/>
        <v>8</v>
      </c>
      <c r="K17" s="21">
        <f t="shared" si="1"/>
        <v>12</v>
      </c>
      <c r="L17" s="22">
        <f t="shared" si="1"/>
        <v>7143</v>
      </c>
      <c r="M17" s="18">
        <f t="shared" si="1"/>
        <v>3563</v>
      </c>
      <c r="N17" s="18">
        <f t="shared" si="1"/>
        <v>3580</v>
      </c>
      <c r="O17" s="18">
        <f t="shared" si="1"/>
        <v>5851</v>
      </c>
      <c r="P17" s="24">
        <f t="shared" si="1"/>
        <v>0</v>
      </c>
      <c r="Q17" s="24">
        <f t="shared" si="1"/>
        <v>0</v>
      </c>
      <c r="R17" s="18">
        <f t="shared" si="1"/>
        <v>485</v>
      </c>
      <c r="S17" s="24">
        <f t="shared" si="1"/>
        <v>0</v>
      </c>
      <c r="T17" s="24">
        <f t="shared" si="1"/>
        <v>0</v>
      </c>
      <c r="U17" s="21">
        <f t="shared" si="1"/>
        <v>807</v>
      </c>
      <c r="V17" s="102"/>
    </row>
    <row r="18" spans="1:22" ht="10.5" customHeight="1">
      <c r="A18" s="7" t="s">
        <v>71</v>
      </c>
      <c r="B18" s="8"/>
      <c r="C18" s="18">
        <v>71</v>
      </c>
      <c r="D18" s="18">
        <v>50</v>
      </c>
      <c r="E18" s="18">
        <v>21</v>
      </c>
      <c r="F18" s="43">
        <v>3</v>
      </c>
      <c r="G18" s="18">
        <f t="shared" si="2"/>
        <v>9</v>
      </c>
      <c r="H18" s="80">
        <v>5</v>
      </c>
      <c r="I18" s="24">
        <v>0</v>
      </c>
      <c r="J18" s="56">
        <v>2</v>
      </c>
      <c r="K18" s="43">
        <v>2</v>
      </c>
      <c r="L18" s="22">
        <v>970</v>
      </c>
      <c r="M18" s="42">
        <v>498</v>
      </c>
      <c r="N18" s="64">
        <v>472</v>
      </c>
      <c r="O18" s="18">
        <v>851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8">
        <v>119</v>
      </c>
      <c r="V18" s="26" t="s">
        <v>119</v>
      </c>
    </row>
    <row r="19" spans="1:22" ht="10.5" customHeight="1">
      <c r="A19" s="7" t="s">
        <v>129</v>
      </c>
      <c r="B19" s="8"/>
      <c r="C19" s="18">
        <v>63</v>
      </c>
      <c r="D19" s="18">
        <v>43</v>
      </c>
      <c r="E19" s="18">
        <v>20</v>
      </c>
      <c r="F19" s="43">
        <v>27</v>
      </c>
      <c r="G19" s="18">
        <f t="shared" si="2"/>
        <v>9</v>
      </c>
      <c r="H19" s="80">
        <v>5</v>
      </c>
      <c r="I19" s="24">
        <v>0</v>
      </c>
      <c r="J19" s="56">
        <v>2</v>
      </c>
      <c r="K19" s="43">
        <v>2</v>
      </c>
      <c r="L19" s="22">
        <v>959</v>
      </c>
      <c r="M19" s="42">
        <v>440</v>
      </c>
      <c r="N19" s="64">
        <v>519</v>
      </c>
      <c r="O19" s="18">
        <v>842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8">
        <v>117</v>
      </c>
      <c r="V19" s="26" t="s">
        <v>91</v>
      </c>
    </row>
    <row r="20" spans="1:22" ht="10.5" customHeight="1">
      <c r="A20" s="7" t="s">
        <v>78</v>
      </c>
      <c r="B20" s="8" t="s">
        <v>86</v>
      </c>
      <c r="C20" s="18">
        <v>61</v>
      </c>
      <c r="D20" s="18">
        <v>42</v>
      </c>
      <c r="E20" s="18">
        <v>19</v>
      </c>
      <c r="F20" s="43">
        <v>6</v>
      </c>
      <c r="G20" s="18">
        <f t="shared" si="2"/>
        <v>10</v>
      </c>
      <c r="H20" s="80">
        <v>7</v>
      </c>
      <c r="I20" s="24">
        <v>0</v>
      </c>
      <c r="J20" s="43">
        <v>1</v>
      </c>
      <c r="K20" s="43">
        <v>2</v>
      </c>
      <c r="L20" s="22">
        <v>977</v>
      </c>
      <c r="M20" s="42">
        <v>523</v>
      </c>
      <c r="N20" s="64">
        <v>454</v>
      </c>
      <c r="O20" s="18">
        <v>735</v>
      </c>
      <c r="P20" s="24">
        <v>0</v>
      </c>
      <c r="Q20" s="24">
        <v>0</v>
      </c>
      <c r="R20" s="18">
        <v>242</v>
      </c>
      <c r="S20" s="24">
        <v>0</v>
      </c>
      <c r="T20" s="24">
        <v>0</v>
      </c>
      <c r="U20" s="25">
        <v>0</v>
      </c>
      <c r="V20" s="26"/>
    </row>
    <row r="21" spans="1:22" ht="10.5" customHeight="1">
      <c r="A21" s="7" t="s">
        <v>72</v>
      </c>
      <c r="B21" s="8"/>
      <c r="C21" s="18">
        <v>74</v>
      </c>
      <c r="D21" s="18">
        <v>53</v>
      </c>
      <c r="E21" s="18">
        <v>21</v>
      </c>
      <c r="F21" s="43">
        <v>14</v>
      </c>
      <c r="G21" s="18">
        <f t="shared" si="2"/>
        <v>8</v>
      </c>
      <c r="H21" s="80">
        <v>5</v>
      </c>
      <c r="I21" s="24">
        <v>0</v>
      </c>
      <c r="J21" s="56">
        <v>1</v>
      </c>
      <c r="K21" s="43">
        <v>2</v>
      </c>
      <c r="L21" s="22">
        <v>1209</v>
      </c>
      <c r="M21" s="42">
        <v>600</v>
      </c>
      <c r="N21" s="64">
        <v>609</v>
      </c>
      <c r="O21" s="18">
        <v>727</v>
      </c>
      <c r="P21" s="24">
        <v>0</v>
      </c>
      <c r="Q21" s="24">
        <v>0</v>
      </c>
      <c r="R21" s="18">
        <v>243</v>
      </c>
      <c r="S21" s="24">
        <v>0</v>
      </c>
      <c r="T21" s="24">
        <v>0</v>
      </c>
      <c r="U21" s="28">
        <v>239</v>
      </c>
      <c r="V21" s="26" t="s">
        <v>120</v>
      </c>
    </row>
    <row r="22" spans="1:22" ht="10.5" customHeight="1">
      <c r="A22" s="7" t="s">
        <v>73</v>
      </c>
      <c r="B22" s="8"/>
      <c r="C22" s="18">
        <v>65</v>
      </c>
      <c r="D22" s="18">
        <v>50</v>
      </c>
      <c r="E22" s="18">
        <v>15</v>
      </c>
      <c r="F22" s="43">
        <v>14</v>
      </c>
      <c r="G22" s="18">
        <f t="shared" si="2"/>
        <v>6</v>
      </c>
      <c r="H22" s="80">
        <v>4</v>
      </c>
      <c r="I22" s="24">
        <v>0</v>
      </c>
      <c r="J22" s="24">
        <v>0</v>
      </c>
      <c r="K22" s="43">
        <v>2</v>
      </c>
      <c r="L22" s="22">
        <v>1099</v>
      </c>
      <c r="M22" s="42">
        <v>567</v>
      </c>
      <c r="N22" s="64">
        <v>532</v>
      </c>
      <c r="O22" s="18">
        <v>978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8">
        <v>121</v>
      </c>
      <c r="V22" s="26" t="s">
        <v>91</v>
      </c>
    </row>
    <row r="23" spans="1:22" ht="16.5" customHeight="1">
      <c r="A23" s="7" t="s">
        <v>74</v>
      </c>
      <c r="B23" s="8"/>
      <c r="C23" s="18">
        <v>66</v>
      </c>
      <c r="D23" s="18">
        <v>46</v>
      </c>
      <c r="E23" s="18">
        <v>20</v>
      </c>
      <c r="F23" s="43">
        <v>11</v>
      </c>
      <c r="G23" s="18">
        <f t="shared" si="2"/>
        <v>6</v>
      </c>
      <c r="H23" s="80">
        <v>4</v>
      </c>
      <c r="I23" s="24">
        <v>0</v>
      </c>
      <c r="J23" s="56">
        <v>1</v>
      </c>
      <c r="K23" s="43">
        <v>1</v>
      </c>
      <c r="L23" s="22">
        <v>963</v>
      </c>
      <c r="M23" s="42">
        <v>523</v>
      </c>
      <c r="N23" s="64">
        <v>440</v>
      </c>
      <c r="O23" s="18">
        <v>842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8">
        <v>121</v>
      </c>
      <c r="V23" s="26" t="s">
        <v>120</v>
      </c>
    </row>
    <row r="24" spans="1:22" ht="10.5" customHeight="1">
      <c r="A24" s="31" t="s">
        <v>51</v>
      </c>
      <c r="B24" s="32"/>
      <c r="C24" s="33">
        <v>72</v>
      </c>
      <c r="D24" s="33">
        <v>53</v>
      </c>
      <c r="E24" s="33">
        <v>19</v>
      </c>
      <c r="F24" s="44">
        <v>4</v>
      </c>
      <c r="G24" s="33">
        <f>SUM(H24:K24)</f>
        <v>9</v>
      </c>
      <c r="H24" s="88">
        <v>7</v>
      </c>
      <c r="I24" s="35">
        <v>0</v>
      </c>
      <c r="J24" s="61">
        <v>1</v>
      </c>
      <c r="K24" s="44">
        <v>1</v>
      </c>
      <c r="L24" s="36">
        <v>966</v>
      </c>
      <c r="M24" s="65">
        <v>412</v>
      </c>
      <c r="N24" s="96">
        <v>554</v>
      </c>
      <c r="O24" s="33">
        <v>876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96">
        <v>90</v>
      </c>
      <c r="V24" s="104" t="s">
        <v>178</v>
      </c>
    </row>
    <row r="25" spans="1:21" ht="10.5" customHeight="1">
      <c r="A25" s="45" t="s">
        <v>138</v>
      </c>
      <c r="L25" s="45" t="s">
        <v>175</v>
      </c>
      <c r="U25" s="46"/>
    </row>
    <row r="26" spans="1:12" ht="10.5" customHeight="1">
      <c r="A26" s="45" t="s">
        <v>142</v>
      </c>
      <c r="L26" s="45"/>
    </row>
    <row r="27" spans="1:12" ht="10.5" customHeight="1">
      <c r="A27" s="45" t="s">
        <v>176</v>
      </c>
      <c r="L27" s="45" t="s">
        <v>177</v>
      </c>
    </row>
    <row r="28" ht="7.5" customHeight="1"/>
    <row r="29" spans="3:21" ht="10.5"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3:21" ht="10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ht="7.5" customHeight="1"/>
    <row r="35" ht="7.5" customHeight="1"/>
    <row r="36" spans="3:21" ht="10.5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3:21" ht="10.5"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</row>
    <row r="38" spans="3:21" ht="10.5"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92"/>
      <c r="N38" s="92"/>
      <c r="O38" s="92"/>
      <c r="P38" s="92"/>
      <c r="Q38" s="92"/>
      <c r="R38" s="92"/>
      <c r="S38" s="92"/>
      <c r="T38" s="92"/>
      <c r="U38" s="93"/>
    </row>
    <row r="39" ht="7.5" customHeight="1"/>
    <row r="41" spans="3:21" ht="10.5"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ht="10.5" hidden="1"/>
    <row r="43" ht="10.5" hidden="1"/>
    <row r="44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227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40"/>
  <sheetViews>
    <sheetView tabSelected="1" zoomScale="150" zoomScaleNormal="150" zoomScalePageLayoutView="0" workbookViewId="0" topLeftCell="A1">
      <selection activeCell="L4" sqref="L4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179</v>
      </c>
      <c r="B1" s="1"/>
      <c r="C1" s="1"/>
      <c r="D1" s="1"/>
      <c r="E1" s="1"/>
      <c r="H1" s="3"/>
      <c r="V1" s="103" t="s">
        <v>183</v>
      </c>
    </row>
    <row r="2" spans="1:22" ht="10.5" customHeight="1">
      <c r="A2" s="141" t="s">
        <v>126</v>
      </c>
      <c r="B2" s="142"/>
      <c r="C2" s="129" t="s">
        <v>153</v>
      </c>
      <c r="D2" s="129"/>
      <c r="E2" s="129"/>
      <c r="F2" s="126" t="s">
        <v>141</v>
      </c>
      <c r="G2" s="129" t="s">
        <v>154</v>
      </c>
      <c r="H2" s="129"/>
      <c r="I2" s="129"/>
      <c r="J2" s="129"/>
      <c r="K2" s="134"/>
      <c r="L2" s="128" t="s">
        <v>122</v>
      </c>
      <c r="M2" s="129"/>
      <c r="N2" s="129"/>
      <c r="O2" s="129" t="s">
        <v>155</v>
      </c>
      <c r="P2" s="135"/>
      <c r="Q2" s="135"/>
      <c r="R2" s="135"/>
      <c r="S2" s="135"/>
      <c r="T2" s="135"/>
      <c r="U2" s="135"/>
      <c r="V2" s="136"/>
    </row>
    <row r="3" spans="1:22" ht="21">
      <c r="A3" s="143"/>
      <c r="B3" s="144"/>
      <c r="C3" s="4" t="s">
        <v>157</v>
      </c>
      <c r="D3" s="4" t="s">
        <v>158</v>
      </c>
      <c r="E3" s="4" t="s">
        <v>159</v>
      </c>
      <c r="F3" s="127"/>
      <c r="G3" s="4" t="s">
        <v>157</v>
      </c>
      <c r="H3" s="4" t="s">
        <v>160</v>
      </c>
      <c r="I3" s="4" t="s">
        <v>161</v>
      </c>
      <c r="J3" s="5" t="s">
        <v>162</v>
      </c>
      <c r="K3" s="16" t="s">
        <v>163</v>
      </c>
      <c r="L3" s="6" t="s">
        <v>157</v>
      </c>
      <c r="M3" s="4" t="s">
        <v>158</v>
      </c>
      <c r="N3" s="4" t="s">
        <v>159</v>
      </c>
      <c r="O3" s="4" t="s">
        <v>164</v>
      </c>
      <c r="P3" s="4" t="s">
        <v>165</v>
      </c>
      <c r="Q3" s="4" t="s">
        <v>166</v>
      </c>
      <c r="R3" s="4" t="s">
        <v>167</v>
      </c>
      <c r="S3" s="4" t="s">
        <v>168</v>
      </c>
      <c r="T3" s="4" t="s">
        <v>169</v>
      </c>
      <c r="U3" s="139" t="s">
        <v>170</v>
      </c>
      <c r="V3" s="140"/>
    </row>
    <row r="4" spans="1:22" ht="19.5" customHeight="1">
      <c r="A4" s="145" t="s">
        <v>95</v>
      </c>
      <c r="B4" s="146"/>
      <c r="C4" s="116">
        <f>C5+C23</f>
        <v>362</v>
      </c>
      <c r="D4" s="116">
        <f>D5+D23</f>
        <v>293</v>
      </c>
      <c r="E4" s="116">
        <f aca="true" t="shared" si="0" ref="E4:L4">E5+E23</f>
        <v>69</v>
      </c>
      <c r="F4" s="116">
        <f t="shared" si="0"/>
        <v>76</v>
      </c>
      <c r="G4" s="116">
        <f t="shared" si="0"/>
        <v>57</v>
      </c>
      <c r="H4" s="116">
        <f t="shared" si="0"/>
        <v>32</v>
      </c>
      <c r="I4" s="116">
        <f t="shared" si="0"/>
        <v>9</v>
      </c>
      <c r="J4" s="116">
        <f t="shared" si="0"/>
        <v>15</v>
      </c>
      <c r="K4" s="124">
        <f t="shared" si="0"/>
        <v>1</v>
      </c>
      <c r="L4" s="123">
        <f t="shared" si="0"/>
        <v>3492</v>
      </c>
      <c r="M4" s="116">
        <f>M5+M23</f>
        <v>2007</v>
      </c>
      <c r="N4" s="116">
        <f>N5+N23</f>
        <v>1485</v>
      </c>
      <c r="O4" s="116">
        <f aca="true" t="shared" si="1" ref="O4:U4">O5+O23</f>
        <v>2749</v>
      </c>
      <c r="P4" s="117">
        <f t="shared" si="1"/>
        <v>0</v>
      </c>
      <c r="Q4" s="116">
        <f t="shared" si="1"/>
        <v>365</v>
      </c>
      <c r="R4" s="116">
        <f t="shared" si="1"/>
        <v>378</v>
      </c>
      <c r="S4" s="117">
        <f t="shared" si="1"/>
        <v>0</v>
      </c>
      <c r="T4" s="117">
        <f t="shared" si="1"/>
        <v>0</v>
      </c>
      <c r="U4" s="121">
        <f t="shared" si="1"/>
        <v>0</v>
      </c>
      <c r="V4" s="122"/>
    </row>
    <row r="5" spans="1:21" s="23" customFormat="1" ht="18.75" customHeight="1">
      <c r="A5" s="7" t="s">
        <v>94</v>
      </c>
      <c r="B5" s="8"/>
      <c r="C5" s="18">
        <f>SUM(D5:E5)</f>
        <v>352</v>
      </c>
      <c r="D5" s="18">
        <f>SUM(D6:D22)</f>
        <v>284</v>
      </c>
      <c r="E5" s="18">
        <f>SUM(E6:E22)</f>
        <v>68</v>
      </c>
      <c r="F5" s="18">
        <f aca="true" t="shared" si="2" ref="F5:K5">SUM(F6:F22)</f>
        <v>76</v>
      </c>
      <c r="G5" s="18">
        <f>SUM(G6:G22)</f>
        <v>56</v>
      </c>
      <c r="H5" s="18">
        <f>SUM(H6:H22)</f>
        <v>31</v>
      </c>
      <c r="I5" s="18">
        <f t="shared" si="2"/>
        <v>9</v>
      </c>
      <c r="J5" s="18">
        <f t="shared" si="2"/>
        <v>15</v>
      </c>
      <c r="K5" s="118">
        <f t="shared" si="2"/>
        <v>1</v>
      </c>
      <c r="L5" s="22">
        <f>SUM(L6:L22)</f>
        <v>3446</v>
      </c>
      <c r="M5" s="18">
        <f>SUM(M6:M22)</f>
        <v>1975</v>
      </c>
      <c r="N5" s="18">
        <f>SUM(N6:N22)</f>
        <v>1471</v>
      </c>
      <c r="O5" s="18">
        <f aca="true" t="shared" si="3" ref="O5:T5">SUM(O6:O22)</f>
        <v>2725</v>
      </c>
      <c r="P5" s="24">
        <f t="shared" si="3"/>
        <v>0</v>
      </c>
      <c r="Q5" s="18">
        <f t="shared" si="3"/>
        <v>365</v>
      </c>
      <c r="R5" s="18">
        <f t="shared" si="3"/>
        <v>356</v>
      </c>
      <c r="S5" s="24">
        <f t="shared" si="3"/>
        <v>0</v>
      </c>
      <c r="T5" s="24">
        <f t="shared" si="3"/>
        <v>0</v>
      </c>
      <c r="U5" s="67">
        <v>0</v>
      </c>
    </row>
    <row r="6" spans="1:22" ht="10.5" customHeight="1">
      <c r="A6" s="47" t="s">
        <v>104</v>
      </c>
      <c r="C6" s="18">
        <f>SUM(D6:E6)</f>
        <v>25</v>
      </c>
      <c r="D6" s="30">
        <v>21</v>
      </c>
      <c r="E6" s="30">
        <v>4</v>
      </c>
      <c r="F6" s="48">
        <v>6</v>
      </c>
      <c r="G6" s="30">
        <f>SUM(H6:K6)</f>
        <v>3</v>
      </c>
      <c r="H6" s="83">
        <v>2</v>
      </c>
      <c r="I6" s="85">
        <v>0</v>
      </c>
      <c r="J6" s="105">
        <v>1</v>
      </c>
      <c r="K6" s="85">
        <v>0</v>
      </c>
      <c r="L6" s="22">
        <v>247</v>
      </c>
      <c r="M6" s="86">
        <v>132</v>
      </c>
      <c r="N6" s="87">
        <v>115</v>
      </c>
      <c r="O6" s="82">
        <v>0</v>
      </c>
      <c r="P6" s="82">
        <v>0</v>
      </c>
      <c r="Q6" s="82">
        <v>0</v>
      </c>
      <c r="R6" s="30">
        <v>247</v>
      </c>
      <c r="S6" s="82">
        <v>0</v>
      </c>
      <c r="T6" s="82">
        <v>0</v>
      </c>
      <c r="U6" s="85">
        <v>0</v>
      </c>
      <c r="V6" s="45"/>
    </row>
    <row r="7" spans="1:22" ht="10.5" customHeight="1">
      <c r="A7" s="47" t="s">
        <v>106</v>
      </c>
      <c r="C7" s="18">
        <f aca="true" t="shared" si="4" ref="C7:C22">SUM(D7:E7)</f>
        <v>22</v>
      </c>
      <c r="D7" s="30">
        <v>21</v>
      </c>
      <c r="E7" s="30">
        <v>1</v>
      </c>
      <c r="F7" s="105">
        <v>1</v>
      </c>
      <c r="G7" s="30">
        <f aca="true" t="shared" si="5" ref="G7:G22">SUM(H7:K7)</f>
        <v>5</v>
      </c>
      <c r="H7" s="83">
        <v>2</v>
      </c>
      <c r="I7" s="84">
        <v>2</v>
      </c>
      <c r="J7" s="84">
        <v>1</v>
      </c>
      <c r="K7" s="85">
        <v>0</v>
      </c>
      <c r="L7" s="22">
        <v>162</v>
      </c>
      <c r="M7" s="86">
        <v>158</v>
      </c>
      <c r="N7" s="87">
        <v>4</v>
      </c>
      <c r="O7" s="82">
        <v>0</v>
      </c>
      <c r="P7" s="82">
        <v>0</v>
      </c>
      <c r="Q7" s="30">
        <v>162</v>
      </c>
      <c r="R7" s="82">
        <v>0</v>
      </c>
      <c r="S7" s="82">
        <v>0</v>
      </c>
      <c r="T7" s="82">
        <v>0</v>
      </c>
      <c r="U7" s="85">
        <v>0</v>
      </c>
      <c r="V7" s="45"/>
    </row>
    <row r="8" spans="1:22" ht="10.5" customHeight="1">
      <c r="A8" s="47" t="s">
        <v>130</v>
      </c>
      <c r="C8" s="18">
        <f t="shared" si="4"/>
        <v>56</v>
      </c>
      <c r="D8" s="30">
        <v>43</v>
      </c>
      <c r="E8" s="30">
        <v>13</v>
      </c>
      <c r="F8" s="48">
        <v>9</v>
      </c>
      <c r="G8" s="30">
        <f t="shared" si="5"/>
        <v>6</v>
      </c>
      <c r="H8" s="83">
        <v>5</v>
      </c>
      <c r="I8" s="84">
        <v>1</v>
      </c>
      <c r="J8" s="85">
        <v>0</v>
      </c>
      <c r="K8" s="85">
        <v>0</v>
      </c>
      <c r="L8" s="22">
        <v>601</v>
      </c>
      <c r="M8" s="86">
        <v>285</v>
      </c>
      <c r="N8" s="87">
        <v>316</v>
      </c>
      <c r="O8" s="30">
        <v>601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5">
        <v>0</v>
      </c>
      <c r="V8" s="45"/>
    </row>
    <row r="9" spans="1:22" ht="10.5" customHeight="1">
      <c r="A9" s="47" t="s">
        <v>72</v>
      </c>
      <c r="C9" s="18">
        <f t="shared" si="4"/>
        <v>25</v>
      </c>
      <c r="D9" s="30">
        <v>20</v>
      </c>
      <c r="E9" s="30">
        <v>5</v>
      </c>
      <c r="F9" s="48">
        <v>5</v>
      </c>
      <c r="G9" s="30">
        <f t="shared" si="5"/>
        <v>6</v>
      </c>
      <c r="H9" s="83">
        <v>2</v>
      </c>
      <c r="I9" s="85">
        <v>0</v>
      </c>
      <c r="J9" s="105">
        <v>4</v>
      </c>
      <c r="K9" s="85">
        <v>0</v>
      </c>
      <c r="L9" s="22">
        <v>287</v>
      </c>
      <c r="M9" s="86">
        <v>166</v>
      </c>
      <c r="N9" s="87">
        <v>121</v>
      </c>
      <c r="O9" s="30">
        <v>287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5">
        <v>0</v>
      </c>
      <c r="V9" s="45"/>
    </row>
    <row r="10" spans="1:22" s="23" customFormat="1" ht="10.5" customHeight="1">
      <c r="A10" s="7" t="s">
        <v>14</v>
      </c>
      <c r="C10" s="18">
        <f t="shared" si="4"/>
        <v>26</v>
      </c>
      <c r="D10" s="18">
        <v>24</v>
      </c>
      <c r="E10" s="18">
        <v>2</v>
      </c>
      <c r="F10" s="108">
        <v>5</v>
      </c>
      <c r="G10" s="30">
        <f t="shared" si="5"/>
        <v>8</v>
      </c>
      <c r="H10" s="83">
        <v>2</v>
      </c>
      <c r="I10" s="105">
        <v>5</v>
      </c>
      <c r="J10" s="84">
        <v>1</v>
      </c>
      <c r="K10" s="85">
        <v>0</v>
      </c>
      <c r="L10" s="22">
        <v>203</v>
      </c>
      <c r="M10" s="86">
        <v>188</v>
      </c>
      <c r="N10" s="87">
        <v>15</v>
      </c>
      <c r="O10" s="82">
        <v>0</v>
      </c>
      <c r="P10" s="82">
        <v>0</v>
      </c>
      <c r="Q10" s="18">
        <v>203</v>
      </c>
      <c r="R10" s="82">
        <v>0</v>
      </c>
      <c r="S10" s="82">
        <v>0</v>
      </c>
      <c r="T10" s="82">
        <v>0</v>
      </c>
      <c r="U10" s="85">
        <v>0</v>
      </c>
      <c r="V10" s="26"/>
    </row>
    <row r="11" spans="1:22" ht="16.5" customHeight="1">
      <c r="A11" s="7" t="s">
        <v>17</v>
      </c>
      <c r="C11" s="18">
        <f t="shared" si="4"/>
        <v>11</v>
      </c>
      <c r="D11" s="18">
        <v>8</v>
      </c>
      <c r="E11" s="18">
        <v>3</v>
      </c>
      <c r="F11" s="125">
        <v>2</v>
      </c>
      <c r="G11" s="18">
        <f t="shared" si="5"/>
        <v>1</v>
      </c>
      <c r="H11" s="80">
        <v>1</v>
      </c>
      <c r="I11" s="60">
        <v>0</v>
      </c>
      <c r="J11" s="60">
        <v>0</v>
      </c>
      <c r="K11" s="67">
        <v>0</v>
      </c>
      <c r="L11" s="22">
        <v>70</v>
      </c>
      <c r="M11" s="27">
        <v>43</v>
      </c>
      <c r="N11" s="81">
        <v>27</v>
      </c>
      <c r="O11" s="18">
        <v>70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7">
        <v>0</v>
      </c>
      <c r="V11" s="45"/>
    </row>
    <row r="12" spans="1:22" ht="10.5" customHeight="1">
      <c r="A12" s="47" t="s">
        <v>23</v>
      </c>
      <c r="C12" s="18">
        <f t="shared" si="4"/>
        <v>65</v>
      </c>
      <c r="D12" s="30">
        <v>46</v>
      </c>
      <c r="E12" s="30">
        <v>19</v>
      </c>
      <c r="F12" s="48">
        <v>16</v>
      </c>
      <c r="G12" s="30">
        <f t="shared" si="5"/>
        <v>7</v>
      </c>
      <c r="H12" s="83">
        <v>5</v>
      </c>
      <c r="I12" s="105">
        <v>1</v>
      </c>
      <c r="J12" s="85">
        <v>0</v>
      </c>
      <c r="K12" s="94">
        <v>1</v>
      </c>
      <c r="L12" s="22">
        <v>775</v>
      </c>
      <c r="M12" s="86">
        <v>347</v>
      </c>
      <c r="N12" s="87">
        <v>428</v>
      </c>
      <c r="O12" s="30">
        <v>775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5">
        <v>0</v>
      </c>
      <c r="V12" s="45"/>
    </row>
    <row r="13" spans="1:22" ht="10.5" customHeight="1">
      <c r="A13" s="47" t="s">
        <v>184</v>
      </c>
      <c r="C13" s="18">
        <f t="shared" si="4"/>
        <v>22</v>
      </c>
      <c r="D13" s="30">
        <v>16</v>
      </c>
      <c r="E13" s="30">
        <v>6</v>
      </c>
      <c r="F13" s="48">
        <v>5</v>
      </c>
      <c r="G13" s="30">
        <f t="shared" si="5"/>
        <v>2</v>
      </c>
      <c r="H13" s="83">
        <v>2</v>
      </c>
      <c r="I13" s="85">
        <v>0</v>
      </c>
      <c r="J13" s="82">
        <v>0</v>
      </c>
      <c r="K13" s="85">
        <v>0</v>
      </c>
      <c r="L13" s="22">
        <v>301</v>
      </c>
      <c r="M13" s="86">
        <v>182</v>
      </c>
      <c r="N13" s="87">
        <v>119</v>
      </c>
      <c r="O13" s="30">
        <v>301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5">
        <v>0</v>
      </c>
      <c r="V13" s="45"/>
    </row>
    <row r="14" spans="1:22" s="23" customFormat="1" ht="10.5" customHeight="1">
      <c r="A14" s="7" t="s">
        <v>42</v>
      </c>
      <c r="C14" s="18">
        <f t="shared" si="4"/>
        <v>11</v>
      </c>
      <c r="D14" s="18">
        <v>8</v>
      </c>
      <c r="E14" s="18">
        <v>3</v>
      </c>
      <c r="F14" s="19">
        <v>4</v>
      </c>
      <c r="G14" s="30">
        <f t="shared" si="5"/>
        <v>2</v>
      </c>
      <c r="H14" s="83">
        <v>1</v>
      </c>
      <c r="I14" s="85">
        <v>0</v>
      </c>
      <c r="J14" s="105">
        <v>1</v>
      </c>
      <c r="K14" s="85">
        <v>0</v>
      </c>
      <c r="L14" s="22">
        <v>121</v>
      </c>
      <c r="M14" s="86">
        <v>65</v>
      </c>
      <c r="N14" s="87">
        <v>56</v>
      </c>
      <c r="O14" s="18">
        <v>121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5">
        <v>0</v>
      </c>
      <c r="V14" s="26"/>
    </row>
    <row r="15" spans="1:22" ht="10.5" customHeight="1">
      <c r="A15" s="47" t="s">
        <v>47</v>
      </c>
      <c r="C15" s="18">
        <f t="shared" si="4"/>
        <v>10</v>
      </c>
      <c r="D15" s="30">
        <v>9</v>
      </c>
      <c r="E15" s="18">
        <v>1</v>
      </c>
      <c r="F15" s="105">
        <v>3</v>
      </c>
      <c r="G15" s="30">
        <f t="shared" si="5"/>
        <v>1</v>
      </c>
      <c r="H15" s="83">
        <v>1</v>
      </c>
      <c r="I15" s="82">
        <v>0</v>
      </c>
      <c r="J15" s="82">
        <v>0</v>
      </c>
      <c r="K15" s="85">
        <v>0</v>
      </c>
      <c r="L15" s="22">
        <v>81</v>
      </c>
      <c r="M15" s="86">
        <v>50</v>
      </c>
      <c r="N15" s="87">
        <v>31</v>
      </c>
      <c r="O15" s="30">
        <v>81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5">
        <v>0</v>
      </c>
      <c r="V15" s="45"/>
    </row>
    <row r="16" spans="1:22" ht="16.5" customHeight="1">
      <c r="A16" s="7" t="s">
        <v>52</v>
      </c>
      <c r="C16" s="18">
        <f t="shared" si="4"/>
        <v>11</v>
      </c>
      <c r="D16" s="18">
        <v>10</v>
      </c>
      <c r="E16" s="18">
        <v>1</v>
      </c>
      <c r="F16" s="19">
        <v>3</v>
      </c>
      <c r="G16" s="18">
        <f t="shared" si="5"/>
        <v>2</v>
      </c>
      <c r="H16" s="80">
        <v>1</v>
      </c>
      <c r="I16" s="67">
        <v>0</v>
      </c>
      <c r="J16" s="125">
        <v>1</v>
      </c>
      <c r="K16" s="67">
        <v>0</v>
      </c>
      <c r="L16" s="22">
        <v>45</v>
      </c>
      <c r="M16" s="27">
        <v>22</v>
      </c>
      <c r="N16" s="81">
        <v>23</v>
      </c>
      <c r="O16" s="60">
        <v>0</v>
      </c>
      <c r="P16" s="60">
        <v>0</v>
      </c>
      <c r="Q16" s="60">
        <v>0</v>
      </c>
      <c r="R16" s="18">
        <v>45</v>
      </c>
      <c r="S16" s="60">
        <v>0</v>
      </c>
      <c r="T16" s="60">
        <v>0</v>
      </c>
      <c r="U16" s="67">
        <v>0</v>
      </c>
      <c r="V16" s="45"/>
    </row>
    <row r="17" spans="1:22" ht="10.5" customHeight="1">
      <c r="A17" s="47" t="s">
        <v>55</v>
      </c>
      <c r="C17" s="18">
        <f t="shared" si="4"/>
        <v>10</v>
      </c>
      <c r="D17" s="30">
        <v>8</v>
      </c>
      <c r="E17" s="30">
        <v>2</v>
      </c>
      <c r="F17" s="19">
        <v>2</v>
      </c>
      <c r="G17" s="30">
        <f t="shared" si="5"/>
        <v>2</v>
      </c>
      <c r="H17" s="83">
        <v>1</v>
      </c>
      <c r="I17" s="85">
        <v>0</v>
      </c>
      <c r="J17" s="105">
        <v>1</v>
      </c>
      <c r="K17" s="67">
        <v>0</v>
      </c>
      <c r="L17" s="22">
        <v>82</v>
      </c>
      <c r="M17" s="86">
        <v>61</v>
      </c>
      <c r="N17" s="87">
        <v>21</v>
      </c>
      <c r="O17" s="30">
        <v>82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5">
        <v>0</v>
      </c>
      <c r="V17" s="45"/>
    </row>
    <row r="18" spans="1:22" ht="10.5" customHeight="1">
      <c r="A18" s="47" t="s">
        <v>58</v>
      </c>
      <c r="C18" s="18">
        <f t="shared" si="4"/>
        <v>10</v>
      </c>
      <c r="D18" s="30">
        <v>9</v>
      </c>
      <c r="E18" s="30">
        <v>1</v>
      </c>
      <c r="F18" s="48">
        <v>3</v>
      </c>
      <c r="G18" s="30">
        <f t="shared" si="5"/>
        <v>2</v>
      </c>
      <c r="H18" s="83">
        <v>1</v>
      </c>
      <c r="I18" s="85">
        <v>0</v>
      </c>
      <c r="J18" s="105">
        <v>1</v>
      </c>
      <c r="K18" s="85">
        <v>0</v>
      </c>
      <c r="L18" s="22">
        <v>124</v>
      </c>
      <c r="M18" s="86">
        <v>78</v>
      </c>
      <c r="N18" s="87">
        <v>46</v>
      </c>
      <c r="O18" s="30">
        <v>124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5">
        <v>0</v>
      </c>
      <c r="V18" s="45"/>
    </row>
    <row r="19" spans="1:22" s="23" customFormat="1" ht="10.5" customHeight="1">
      <c r="A19" s="7" t="s">
        <v>61</v>
      </c>
      <c r="C19" s="18">
        <f t="shared" si="4"/>
        <v>9</v>
      </c>
      <c r="D19" s="18">
        <v>7</v>
      </c>
      <c r="E19" s="18">
        <v>2</v>
      </c>
      <c r="F19" s="48">
        <v>3</v>
      </c>
      <c r="G19" s="30">
        <f t="shared" si="5"/>
        <v>1</v>
      </c>
      <c r="H19" s="83">
        <v>1</v>
      </c>
      <c r="I19" s="82">
        <v>0</v>
      </c>
      <c r="J19" s="82">
        <v>0</v>
      </c>
      <c r="K19" s="85">
        <v>0</v>
      </c>
      <c r="L19" s="22">
        <v>101</v>
      </c>
      <c r="M19" s="86">
        <v>60</v>
      </c>
      <c r="N19" s="87">
        <v>41</v>
      </c>
      <c r="O19" s="18">
        <v>101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5">
        <v>0</v>
      </c>
      <c r="V19" s="26"/>
    </row>
    <row r="20" spans="1:22" ht="10.5" customHeight="1">
      <c r="A20" s="47" t="s">
        <v>68</v>
      </c>
      <c r="C20" s="18">
        <f t="shared" si="4"/>
        <v>10</v>
      </c>
      <c r="D20" s="30">
        <v>8</v>
      </c>
      <c r="E20" s="30">
        <v>2</v>
      </c>
      <c r="F20" s="48">
        <v>1</v>
      </c>
      <c r="G20" s="30">
        <f t="shared" si="5"/>
        <v>1</v>
      </c>
      <c r="H20" s="83">
        <v>1</v>
      </c>
      <c r="I20" s="82">
        <v>0</v>
      </c>
      <c r="J20" s="82">
        <v>0</v>
      </c>
      <c r="K20" s="85">
        <v>0</v>
      </c>
      <c r="L20" s="22">
        <v>20</v>
      </c>
      <c r="M20" s="86">
        <v>13</v>
      </c>
      <c r="N20" s="87">
        <v>7</v>
      </c>
      <c r="O20" s="30">
        <v>20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5">
        <v>0</v>
      </c>
      <c r="V20" s="45"/>
    </row>
    <row r="21" spans="1:22" ht="16.5" customHeight="1">
      <c r="A21" s="7" t="s">
        <v>135</v>
      </c>
      <c r="C21" s="18">
        <f t="shared" si="4"/>
        <v>10</v>
      </c>
      <c r="D21" s="18">
        <v>8</v>
      </c>
      <c r="E21" s="18">
        <v>2</v>
      </c>
      <c r="F21" s="125">
        <v>3</v>
      </c>
      <c r="G21" s="18">
        <f t="shared" si="5"/>
        <v>2</v>
      </c>
      <c r="H21" s="80">
        <v>1</v>
      </c>
      <c r="I21" s="67">
        <v>0</v>
      </c>
      <c r="J21" s="125">
        <v>1</v>
      </c>
      <c r="K21" s="67">
        <v>0</v>
      </c>
      <c r="L21" s="22">
        <v>42</v>
      </c>
      <c r="M21" s="27">
        <v>27</v>
      </c>
      <c r="N21" s="81">
        <v>15</v>
      </c>
      <c r="O21" s="18">
        <v>42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7">
        <v>0</v>
      </c>
      <c r="V21" s="45"/>
    </row>
    <row r="22" spans="1:22" ht="10.5" customHeight="1">
      <c r="A22" s="47" t="s">
        <v>125</v>
      </c>
      <c r="C22" s="18">
        <f t="shared" si="4"/>
        <v>19</v>
      </c>
      <c r="D22" s="30">
        <v>18</v>
      </c>
      <c r="E22" s="30">
        <v>1</v>
      </c>
      <c r="F22" s="48">
        <v>5</v>
      </c>
      <c r="G22" s="30">
        <f t="shared" si="5"/>
        <v>5</v>
      </c>
      <c r="H22" s="83">
        <v>2</v>
      </c>
      <c r="I22" s="85">
        <v>0</v>
      </c>
      <c r="J22" s="105">
        <v>3</v>
      </c>
      <c r="K22" s="85">
        <v>0</v>
      </c>
      <c r="L22" s="22">
        <v>184</v>
      </c>
      <c r="M22" s="86">
        <v>98</v>
      </c>
      <c r="N22" s="87">
        <v>86</v>
      </c>
      <c r="O22" s="30">
        <v>120</v>
      </c>
      <c r="P22" s="82">
        <v>0</v>
      </c>
      <c r="Q22" s="82">
        <v>0</v>
      </c>
      <c r="R22" s="30">
        <v>64</v>
      </c>
      <c r="S22" s="82">
        <v>0</v>
      </c>
      <c r="T22" s="82">
        <v>0</v>
      </c>
      <c r="U22" s="85">
        <v>0</v>
      </c>
      <c r="V22" s="45"/>
    </row>
    <row r="23" spans="1:22" s="23" customFormat="1" ht="18.75" customHeight="1">
      <c r="A23" s="7" t="s">
        <v>128</v>
      </c>
      <c r="C23" s="18">
        <f>C24</f>
        <v>10</v>
      </c>
      <c r="D23" s="18">
        <f aca="true" t="shared" si="6" ref="D23:U23">D24</f>
        <v>9</v>
      </c>
      <c r="E23" s="18">
        <f t="shared" si="6"/>
        <v>1</v>
      </c>
      <c r="F23" s="24">
        <f t="shared" si="6"/>
        <v>0</v>
      </c>
      <c r="G23" s="18">
        <f t="shared" si="6"/>
        <v>1</v>
      </c>
      <c r="H23" s="18">
        <f t="shared" si="6"/>
        <v>1</v>
      </c>
      <c r="I23" s="24">
        <f t="shared" si="6"/>
        <v>0</v>
      </c>
      <c r="J23" s="24">
        <f t="shared" si="6"/>
        <v>0</v>
      </c>
      <c r="K23" s="25">
        <f t="shared" si="6"/>
        <v>0</v>
      </c>
      <c r="L23" s="22">
        <f t="shared" si="6"/>
        <v>46</v>
      </c>
      <c r="M23" s="18">
        <f t="shared" si="6"/>
        <v>32</v>
      </c>
      <c r="N23" s="18">
        <f t="shared" si="6"/>
        <v>14</v>
      </c>
      <c r="O23" s="18">
        <f t="shared" si="6"/>
        <v>24</v>
      </c>
      <c r="P23" s="24">
        <f t="shared" si="6"/>
        <v>0</v>
      </c>
      <c r="Q23" s="24">
        <f t="shared" si="6"/>
        <v>0</v>
      </c>
      <c r="R23" s="18">
        <f t="shared" si="6"/>
        <v>22</v>
      </c>
      <c r="S23" s="24">
        <f t="shared" si="6"/>
        <v>0</v>
      </c>
      <c r="T23" s="24">
        <f t="shared" si="6"/>
        <v>0</v>
      </c>
      <c r="U23" s="25">
        <f t="shared" si="6"/>
        <v>0</v>
      </c>
      <c r="V23" s="26"/>
    </row>
    <row r="24" spans="1:22" ht="15" customHeight="1">
      <c r="A24" s="49" t="s">
        <v>78</v>
      </c>
      <c r="B24" s="50"/>
      <c r="C24" s="33">
        <v>10</v>
      </c>
      <c r="D24" s="33">
        <v>9</v>
      </c>
      <c r="E24" s="33">
        <v>1</v>
      </c>
      <c r="F24" s="89">
        <v>0</v>
      </c>
      <c r="G24" s="33">
        <f>SUM(H24:K24)</f>
        <v>1</v>
      </c>
      <c r="H24" s="88">
        <v>1</v>
      </c>
      <c r="I24" s="89">
        <v>0</v>
      </c>
      <c r="J24" s="89">
        <v>0</v>
      </c>
      <c r="K24" s="90">
        <v>0</v>
      </c>
      <c r="L24" s="36">
        <v>46</v>
      </c>
      <c r="M24" s="91">
        <v>32</v>
      </c>
      <c r="N24" s="32">
        <v>14</v>
      </c>
      <c r="O24" s="33">
        <v>24</v>
      </c>
      <c r="P24" s="89">
        <v>0</v>
      </c>
      <c r="Q24" s="89">
        <v>0</v>
      </c>
      <c r="R24" s="33">
        <v>22</v>
      </c>
      <c r="S24" s="89">
        <v>0</v>
      </c>
      <c r="T24" s="89">
        <v>0</v>
      </c>
      <c r="U24" s="90">
        <v>0</v>
      </c>
      <c r="V24" s="51"/>
    </row>
    <row r="25" spans="1:12" ht="10.5" customHeight="1">
      <c r="A25" s="45" t="s">
        <v>138</v>
      </c>
      <c r="L25" s="45" t="s">
        <v>175</v>
      </c>
    </row>
    <row r="26" spans="1:12" ht="10.5" customHeight="1">
      <c r="A26" s="45" t="s">
        <v>142</v>
      </c>
      <c r="L26" s="45"/>
    </row>
    <row r="27" spans="1:12" ht="10.5" customHeight="1">
      <c r="A27" s="45" t="s">
        <v>180</v>
      </c>
      <c r="L27" s="45" t="s">
        <v>131</v>
      </c>
    </row>
    <row r="28" spans="1:21" ht="10.5">
      <c r="A28" s="45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ht="10.5">
      <c r="C29" s="92"/>
    </row>
    <row r="30" spans="1:2" ht="10.5" customHeight="1">
      <c r="A30" s="1" t="s">
        <v>181</v>
      </c>
      <c r="B30" s="12"/>
    </row>
    <row r="31" spans="1:22" ht="13.5">
      <c r="A31" s="141" t="s">
        <v>126</v>
      </c>
      <c r="B31" s="142"/>
      <c r="C31" s="129" t="s">
        <v>153</v>
      </c>
      <c r="D31" s="129"/>
      <c r="E31" s="129"/>
      <c r="F31" s="126" t="s">
        <v>141</v>
      </c>
      <c r="G31" s="129" t="s">
        <v>154</v>
      </c>
      <c r="H31" s="129"/>
      <c r="I31" s="129"/>
      <c r="J31" s="129"/>
      <c r="K31" s="134"/>
      <c r="L31" s="128" t="s">
        <v>122</v>
      </c>
      <c r="M31" s="129"/>
      <c r="N31" s="129"/>
      <c r="O31" s="129" t="s">
        <v>155</v>
      </c>
      <c r="P31" s="135"/>
      <c r="Q31" s="135"/>
      <c r="R31" s="135"/>
      <c r="S31" s="135"/>
      <c r="T31" s="135"/>
      <c r="U31" s="135"/>
      <c r="V31" s="136"/>
    </row>
    <row r="32" spans="1:22" ht="21">
      <c r="A32" s="143"/>
      <c r="B32" s="144"/>
      <c r="C32" s="4" t="s">
        <v>157</v>
      </c>
      <c r="D32" s="4" t="s">
        <v>158</v>
      </c>
      <c r="E32" s="4" t="s">
        <v>159</v>
      </c>
      <c r="F32" s="127"/>
      <c r="G32" s="4" t="s">
        <v>157</v>
      </c>
      <c r="H32" s="4" t="s">
        <v>160</v>
      </c>
      <c r="I32" s="4" t="s">
        <v>161</v>
      </c>
      <c r="J32" s="5" t="s">
        <v>162</v>
      </c>
      <c r="K32" s="16" t="s">
        <v>163</v>
      </c>
      <c r="L32" s="6" t="s">
        <v>157</v>
      </c>
      <c r="M32" s="4" t="s">
        <v>158</v>
      </c>
      <c r="N32" s="4" t="s">
        <v>159</v>
      </c>
      <c r="O32" s="4" t="s">
        <v>164</v>
      </c>
      <c r="P32" s="4" t="s">
        <v>165</v>
      </c>
      <c r="Q32" s="4" t="s">
        <v>166</v>
      </c>
      <c r="R32" s="4" t="s">
        <v>167</v>
      </c>
      <c r="S32" s="4" t="s">
        <v>168</v>
      </c>
      <c r="T32" s="4" t="s">
        <v>169</v>
      </c>
      <c r="U32" s="132" t="s">
        <v>170</v>
      </c>
      <c r="V32" s="133"/>
    </row>
    <row r="33" spans="1:22" ht="15" customHeight="1">
      <c r="A33" s="111" t="s">
        <v>182</v>
      </c>
      <c r="B33" s="71"/>
      <c r="C33" s="72">
        <v>33</v>
      </c>
      <c r="D33" s="72">
        <v>22</v>
      </c>
      <c r="E33" s="72">
        <v>11</v>
      </c>
      <c r="F33" s="73">
        <v>20</v>
      </c>
      <c r="G33" s="72">
        <v>6</v>
      </c>
      <c r="H33" s="74">
        <v>5</v>
      </c>
      <c r="I33" s="75">
        <v>0</v>
      </c>
      <c r="J33" s="75">
        <v>0</v>
      </c>
      <c r="K33" s="76">
        <v>1</v>
      </c>
      <c r="L33" s="77">
        <v>1454</v>
      </c>
      <c r="M33" s="78">
        <v>679</v>
      </c>
      <c r="N33" s="79">
        <v>775</v>
      </c>
      <c r="O33" s="72">
        <v>1454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137">
        <v>0</v>
      </c>
      <c r="V33" s="138"/>
    </row>
    <row r="38" spans="3:21" ht="10.5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</row>
    <row r="39" spans="3:21" ht="10.5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</row>
    <row r="40" spans="3:21" ht="10.5"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</row>
  </sheetData>
  <sheetProtection/>
  <mergeCells count="16">
    <mergeCell ref="L2:N2"/>
    <mergeCell ref="A2:B3"/>
    <mergeCell ref="A4:B4"/>
    <mergeCell ref="A31:B32"/>
    <mergeCell ref="C31:E31"/>
    <mergeCell ref="C2:E2"/>
    <mergeCell ref="U32:V32"/>
    <mergeCell ref="F2:F3"/>
    <mergeCell ref="F31:F32"/>
    <mergeCell ref="U33:V33"/>
    <mergeCell ref="O2:V2"/>
    <mergeCell ref="U3:V3"/>
    <mergeCell ref="O31:V31"/>
    <mergeCell ref="G31:K31"/>
    <mergeCell ref="L31:N31"/>
    <mergeCell ref="G2:K2"/>
  </mergeCells>
  <printOptions horizontalCentered="1"/>
  <pageMargins left="0.2755905511811024" right="0.2755905511811024" top="0.3937007874015748" bottom="0.5511811023622047" header="0.31496062992125984" footer="0.2362204724409449"/>
  <pageSetup firstPageNumber="54" useFirstPageNumber="1" horizontalDpi="600" verticalDpi="600" orientation="portrait" pageOrder="overThenDown" paperSize="227" r:id="rId1"/>
  <headerFooter alignWithMargins="0">
    <oddFooter>&amp;C&amp;"ＭＳ 明朝,標準"&amp;9－ &amp;P －</oddFooter>
  </headerFooter>
  <ignoredErrors>
    <ignoredError sqref="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とみた</cp:lastModifiedBy>
  <cp:lastPrinted>2013-08-21T01:05:03Z</cp:lastPrinted>
  <dcterms:created xsi:type="dcterms:W3CDTF">2007-02-22T08:07:55Z</dcterms:created>
  <dcterms:modified xsi:type="dcterms:W3CDTF">2013-10-11T02:28:34Z</dcterms:modified>
  <cp:category/>
  <cp:version/>
  <cp:contentType/>
  <cp:contentStatus/>
</cp:coreProperties>
</file>