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4" sheetId="1" r:id="rId1"/>
  </sheets>
  <definedNames>
    <definedName name="_xlnm.Print_Area" localSheetId="0">'34'!$A$1:$P$44</definedName>
  </definedNames>
  <calcPr fullCalcOnLoad="1"/>
</workbook>
</file>

<file path=xl/sharedStrings.xml><?xml version="1.0" encoding="utf-8"?>
<sst xmlns="http://schemas.openxmlformats.org/spreadsheetml/2006/main" count="79" uniqueCount="32">
  <si>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</si>
  <si>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</si>
  <si>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</si>
  <si>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</si>
  <si>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</si>
  <si>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</si>
  <si>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</si>
  <si>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</si>
  <si>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県費負担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</si>
  <si>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</si>
  <si>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</si>
  <si>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</si>
  <si>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</si>
  <si>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</si>
  <si>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</si>
  <si>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</si>
  <si>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</si>
  <si>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</si>
  <si>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</si>
  <si>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</si>
  <si>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</si>
  <si>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</si>
  <si>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</si>
  <si>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</si>
  <si>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</si>
  <si>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</si>
  <si>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</si>
  <si>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特別支援学校</t>
  </si>
  <si>
    <t>学校栄
養職員</t>
  </si>
  <si>
    <t>(Ｈ27.5.1現在 教育政策課調)</t>
  </si>
  <si>
    <t xml:space="preserve">  注・教頭欄には副校長を含む。
　　・教諭欄には主幹教諭･主幹指導教諭・主幹保育教諭・指導教諭・保育教諭を含む。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</si>
  <si>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 xml:space="preserve"> 幼保連携型 
 認定こども園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</si>
</sst>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8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19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191" fontId="6" fillId="33" borderId="12" xfId="0" applyNumberFormat="1" applyFont="1" applyFill="1" applyBorder="1" applyAlignment="1">
      <alignment horizontal="left" vertical="center"/>
    </xf>
    <xf numFmtId="180" fontId="4" fillId="33" borderId="0" xfId="0" applyNumberFormat="1" applyFont="1" applyFill="1" applyBorder="1" applyAlignment="1">
      <alignment vertical="center"/>
    </xf>
    <xf numFmtId="191" fontId="6" fillId="33" borderId="13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9" fontId="6" fillId="33" borderId="0" xfId="0" applyNumberFormat="1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226" fontId="6" fillId="33" borderId="13" xfId="0" applyNumberFormat="1" applyFont="1" applyFill="1" applyBorder="1" applyAlignment="1">
      <alignment vertical="center"/>
    </xf>
    <xf numFmtId="226" fontId="6" fillId="33" borderId="15" xfId="0" applyNumberFormat="1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79" fontId="6" fillId="33" borderId="13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226" fontId="6" fillId="33" borderId="14" xfId="0" applyNumberFormat="1" applyFont="1" applyFill="1" applyBorder="1" applyAlignment="1">
      <alignment vertical="center"/>
    </xf>
    <xf numFmtId="226" fontId="6" fillId="33" borderId="16" xfId="0" applyNumberFormat="1" applyFont="1" applyFill="1" applyBorder="1" applyAlignment="1">
      <alignment vertical="center"/>
    </xf>
    <xf numFmtId="179" fontId="6" fillId="33" borderId="14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179" fontId="6" fillId="33" borderId="15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79" fontId="6" fillId="33" borderId="16" xfId="0" applyNumberFormat="1" applyFont="1" applyFill="1" applyBorder="1" applyAlignment="1">
      <alignment vertical="center"/>
    </xf>
    <xf numFmtId="226" fontId="6" fillId="33" borderId="17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226" fontId="6" fillId="33" borderId="12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79" fontId="6" fillId="33" borderId="17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/>
    </xf>
    <xf numFmtId="191" fontId="6" fillId="33" borderId="10" xfId="0" applyNumberFormat="1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textRotation="255"/>
    </xf>
    <xf numFmtId="191" fontId="6" fillId="33" borderId="18" xfId="0" applyNumberFormat="1" applyFont="1" applyFill="1" applyBorder="1" applyAlignment="1">
      <alignment horizontal="center" vertical="center" textRotation="255"/>
    </xf>
    <xf numFmtId="0" fontId="6" fillId="33" borderId="18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/>
    </xf>
    <xf numFmtId="191" fontId="6" fillId="33" borderId="12" xfId="0" applyNumberFormat="1" applyFont="1" applyFill="1" applyBorder="1" applyAlignment="1">
      <alignment horizontal="center" vertical="center" textRotation="255"/>
    </xf>
    <xf numFmtId="191" fontId="6" fillId="33" borderId="13" xfId="0" applyNumberFormat="1" applyFont="1" applyFill="1" applyBorder="1" applyAlignment="1">
      <alignment horizontal="center" vertical="center" textRotation="255"/>
    </xf>
    <xf numFmtId="191" fontId="6" fillId="33" borderId="14" xfId="0" applyNumberFormat="1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center" vertical="center" wrapText="1" readingOrder="1"/>
    </xf>
    <xf numFmtId="0" fontId="0" fillId="33" borderId="21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191" fontId="6" fillId="33" borderId="27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91" fontId="6" fillId="33" borderId="18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6" fillId="33" borderId="20" xfId="0" applyNumberFormat="1" applyFont="1" applyFill="1" applyBorder="1" applyAlignment="1">
      <alignment horizontal="center" vertical="top" textRotation="255" wrapText="1"/>
    </xf>
    <xf numFmtId="0" fontId="6" fillId="33" borderId="21" xfId="0" applyFont="1" applyFill="1" applyBorder="1" applyAlignment="1">
      <alignment horizontal="center" vertical="top" textRotation="255"/>
    </xf>
    <xf numFmtId="0" fontId="6" fillId="33" borderId="0" xfId="0" applyFont="1" applyFill="1" applyBorder="1" applyAlignment="1">
      <alignment horizontal="center" vertical="top" textRotation="255"/>
    </xf>
    <xf numFmtId="0" fontId="6" fillId="33" borderId="22" xfId="0" applyFont="1" applyFill="1" applyBorder="1" applyAlignment="1">
      <alignment horizontal="center" vertical="top" textRotation="255"/>
    </xf>
    <xf numFmtId="0" fontId="6" fillId="33" borderId="28" xfId="0" applyFont="1" applyFill="1" applyBorder="1" applyAlignment="1">
      <alignment horizontal="center" vertical="top" textRotation="255"/>
    </xf>
    <xf numFmtId="0" fontId="6" fillId="33" borderId="29" xfId="0" applyFont="1" applyFill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K85"/>
  <sheetViews>
    <sheetView tabSelected="1" zoomScale="160" zoomScaleNormal="160" zoomScalePageLayoutView="0" workbookViewId="0" topLeftCell="A1">
      <selection activeCell="Q2" sqref="Q2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625" style="5" customWidth="1"/>
    <col min="6" max="7" width="3.125" style="5" customWidth="1"/>
    <col min="8" max="8" width="4.625" style="5" customWidth="1"/>
    <col min="9" max="9" width="3.875" style="5" customWidth="1"/>
    <col min="10" max="10" width="3.125" style="5" customWidth="1"/>
    <col min="11" max="11" width="3.875" style="5" customWidth="1"/>
    <col min="12" max="12" width="3.125" style="5" customWidth="1"/>
    <col min="13" max="13" width="3.75390625" style="5" customWidth="1"/>
    <col min="14" max="14" width="3.125" style="5" customWidth="1"/>
    <col min="15" max="15" width="3.87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10.5" customHeight="1">
      <c r="A2" s="4" t="s">
        <v>26</v>
      </c>
      <c r="B2" s="4"/>
      <c r="C2" s="4"/>
      <c r="D2" s="4"/>
      <c r="O2" s="6" t="s">
        <v>29</v>
      </c>
    </row>
    <row r="3" spans="1:15" s="7" customFormat="1" ht="9" customHeight="1">
      <c r="A3" s="60" t="s">
        <v>21</v>
      </c>
      <c r="B3" s="61"/>
      <c r="C3" s="61"/>
      <c r="D3" s="61"/>
      <c r="E3" s="57" t="s">
        <v>7</v>
      </c>
      <c r="F3" s="57"/>
      <c r="G3" s="57"/>
      <c r="H3" s="57"/>
      <c r="I3" s="57"/>
      <c r="J3" s="57"/>
      <c r="K3" s="57"/>
      <c r="L3" s="57"/>
      <c r="M3" s="57"/>
      <c r="N3" s="58" t="s">
        <v>8</v>
      </c>
      <c r="O3" s="59"/>
    </row>
    <row r="4" spans="1:15" s="7" customFormat="1" ht="19.5" customHeight="1">
      <c r="A4" s="62"/>
      <c r="B4" s="63"/>
      <c r="C4" s="63"/>
      <c r="D4" s="63"/>
      <c r="E4" s="8" t="s">
        <v>18</v>
      </c>
      <c r="F4" s="9" t="s">
        <v>2</v>
      </c>
      <c r="G4" s="9" t="s">
        <v>3</v>
      </c>
      <c r="H4" s="9" t="s">
        <v>4</v>
      </c>
      <c r="I4" s="10" t="s">
        <v>5</v>
      </c>
      <c r="J4" s="11" t="s">
        <v>16</v>
      </c>
      <c r="K4" s="12" t="s">
        <v>1</v>
      </c>
      <c r="L4" s="11" t="s">
        <v>17</v>
      </c>
      <c r="M4" s="9" t="s">
        <v>6</v>
      </c>
      <c r="N4" s="13" t="s">
        <v>19</v>
      </c>
      <c r="O4" s="14" t="s">
        <v>28</v>
      </c>
    </row>
    <row r="5" spans="1:17" s="7" customFormat="1" ht="11.25" customHeight="1">
      <c r="A5" s="44" t="s">
        <v>9</v>
      </c>
      <c r="B5" s="43"/>
      <c r="C5" s="42" t="s">
        <v>22</v>
      </c>
      <c r="D5" s="15" t="s">
        <v>18</v>
      </c>
      <c r="E5" s="22">
        <f aca="true" t="shared" si="0" ref="E5:M5">E6+E7</f>
        <v>696</v>
      </c>
      <c r="F5" s="22">
        <f t="shared" si="0"/>
        <v>74</v>
      </c>
      <c r="G5" s="22">
        <f t="shared" si="0"/>
        <v>65</v>
      </c>
      <c r="H5" s="22">
        <f t="shared" si="0"/>
        <v>482</v>
      </c>
      <c r="I5" s="23">
        <v>0</v>
      </c>
      <c r="J5" s="22">
        <f t="shared" si="0"/>
        <v>2</v>
      </c>
      <c r="K5" s="23">
        <v>0</v>
      </c>
      <c r="L5" s="23">
        <v>0</v>
      </c>
      <c r="M5" s="22">
        <f t="shared" si="0"/>
        <v>73</v>
      </c>
      <c r="N5" s="23">
        <v>0</v>
      </c>
      <c r="O5" s="24">
        <v>0</v>
      </c>
      <c r="Q5" s="16"/>
    </row>
    <row r="6" spans="1:17" s="7" customFormat="1" ht="11.25" customHeight="1">
      <c r="A6" s="45"/>
      <c r="B6" s="43"/>
      <c r="C6" s="43"/>
      <c r="D6" s="17" t="s">
        <v>24</v>
      </c>
      <c r="E6" s="25">
        <f>SUM(F6:M6)</f>
        <v>30</v>
      </c>
      <c r="F6" s="25">
        <v>10</v>
      </c>
      <c r="G6" s="25">
        <v>2</v>
      </c>
      <c r="H6" s="25">
        <v>16</v>
      </c>
      <c r="I6" s="23">
        <v>0</v>
      </c>
      <c r="J6" s="23">
        <v>0</v>
      </c>
      <c r="K6" s="23">
        <v>0</v>
      </c>
      <c r="L6" s="23">
        <v>0</v>
      </c>
      <c r="M6" s="26">
        <v>2</v>
      </c>
      <c r="N6" s="23">
        <v>0</v>
      </c>
      <c r="O6" s="24">
        <v>0</v>
      </c>
      <c r="Q6" s="16"/>
    </row>
    <row r="7" spans="1:17" s="7" customFormat="1" ht="11.25" customHeight="1">
      <c r="A7" s="45"/>
      <c r="B7" s="43"/>
      <c r="C7" s="43"/>
      <c r="D7" s="18" t="s">
        <v>25</v>
      </c>
      <c r="E7" s="25">
        <f>SUM(F7:M7)</f>
        <v>666</v>
      </c>
      <c r="F7" s="27">
        <v>64</v>
      </c>
      <c r="G7" s="27">
        <v>63</v>
      </c>
      <c r="H7" s="27">
        <v>466</v>
      </c>
      <c r="I7" s="23">
        <v>0</v>
      </c>
      <c r="J7" s="27">
        <v>2</v>
      </c>
      <c r="K7" s="28">
        <v>0</v>
      </c>
      <c r="L7" s="23">
        <v>0</v>
      </c>
      <c r="M7" s="27">
        <v>71</v>
      </c>
      <c r="N7" s="28">
        <v>0</v>
      </c>
      <c r="O7" s="29">
        <v>0</v>
      </c>
      <c r="Q7" s="16"/>
    </row>
    <row r="8" spans="1:17" s="7" customFormat="1" ht="11.25" customHeight="1">
      <c r="A8" s="45"/>
      <c r="B8" s="43"/>
      <c r="C8" s="43" t="s">
        <v>23</v>
      </c>
      <c r="D8" s="15" t="s">
        <v>18</v>
      </c>
      <c r="E8" s="22">
        <f aca="true" t="shared" si="1" ref="E8:M8">E9+E10</f>
        <v>4708</v>
      </c>
      <c r="F8" s="22">
        <f t="shared" si="1"/>
        <v>368</v>
      </c>
      <c r="G8" s="22">
        <f t="shared" si="1"/>
        <v>196</v>
      </c>
      <c r="H8" s="22">
        <f t="shared" si="1"/>
        <v>4092</v>
      </c>
      <c r="I8" s="22">
        <f t="shared" si="1"/>
        <v>40</v>
      </c>
      <c r="J8" s="23">
        <v>0</v>
      </c>
      <c r="K8" s="22">
        <f t="shared" si="1"/>
        <v>1</v>
      </c>
      <c r="L8" s="22">
        <f t="shared" si="1"/>
        <v>3</v>
      </c>
      <c r="M8" s="22">
        <f t="shared" si="1"/>
        <v>8</v>
      </c>
      <c r="N8" s="23">
        <v>0</v>
      </c>
      <c r="O8" s="24">
        <v>0</v>
      </c>
      <c r="Q8" s="16"/>
    </row>
    <row r="9" spans="1:17" s="7" customFormat="1" ht="11.25" customHeight="1">
      <c r="A9" s="45"/>
      <c r="B9" s="43"/>
      <c r="C9" s="43"/>
      <c r="D9" s="17" t="s">
        <v>24</v>
      </c>
      <c r="E9" s="25">
        <f>SUM(F9:M9)</f>
        <v>307</v>
      </c>
      <c r="F9" s="25">
        <v>162</v>
      </c>
      <c r="G9" s="25">
        <v>44</v>
      </c>
      <c r="H9" s="25">
        <v>93</v>
      </c>
      <c r="I9" s="25">
        <v>4</v>
      </c>
      <c r="J9" s="23">
        <v>0</v>
      </c>
      <c r="K9" s="26">
        <v>1</v>
      </c>
      <c r="L9" s="23">
        <v>0</v>
      </c>
      <c r="M9" s="26">
        <v>3</v>
      </c>
      <c r="N9" s="23">
        <v>0</v>
      </c>
      <c r="O9" s="24">
        <v>0</v>
      </c>
      <c r="Q9" s="16"/>
    </row>
    <row r="10" spans="1:17" s="7" customFormat="1" ht="11.25" customHeight="1">
      <c r="A10" s="45"/>
      <c r="B10" s="43"/>
      <c r="C10" s="43"/>
      <c r="D10" s="18" t="s">
        <v>25</v>
      </c>
      <c r="E10" s="25">
        <f>SUM(F10:M10)</f>
        <v>4401</v>
      </c>
      <c r="F10" s="27">
        <v>206</v>
      </c>
      <c r="G10" s="27">
        <v>152</v>
      </c>
      <c r="H10" s="27">
        <v>3999</v>
      </c>
      <c r="I10" s="30">
        <v>36</v>
      </c>
      <c r="J10" s="28">
        <v>0</v>
      </c>
      <c r="K10" s="28">
        <v>0</v>
      </c>
      <c r="L10" s="30">
        <v>3</v>
      </c>
      <c r="M10" s="27">
        <v>5</v>
      </c>
      <c r="N10" s="28">
        <v>0</v>
      </c>
      <c r="O10" s="29">
        <v>0</v>
      </c>
      <c r="Q10" s="16"/>
    </row>
    <row r="11" spans="1:17" s="7" customFormat="1" ht="11.25" customHeight="1">
      <c r="A11" s="64" t="s">
        <v>31</v>
      </c>
      <c r="B11" s="65"/>
      <c r="C11" s="42" t="s">
        <v>22</v>
      </c>
      <c r="D11" s="15" t="s">
        <v>18</v>
      </c>
      <c r="E11" s="22">
        <f aca="true" t="shared" si="2" ref="E11:J11">E12+E13</f>
        <v>234</v>
      </c>
      <c r="F11" s="22">
        <f t="shared" si="2"/>
        <v>11</v>
      </c>
      <c r="G11" s="22">
        <f t="shared" si="2"/>
        <v>14</v>
      </c>
      <c r="H11" s="22">
        <f t="shared" si="2"/>
        <v>151</v>
      </c>
      <c r="I11" s="22">
        <f t="shared" si="2"/>
        <v>43</v>
      </c>
      <c r="J11" s="22">
        <f t="shared" si="2"/>
        <v>1</v>
      </c>
      <c r="K11" s="23">
        <v>0</v>
      </c>
      <c r="L11" s="22">
        <f>L12+L13</f>
        <v>2</v>
      </c>
      <c r="M11" s="22">
        <f>M12+M13</f>
        <v>12</v>
      </c>
      <c r="N11" s="23">
        <v>0</v>
      </c>
      <c r="O11" s="24">
        <v>0</v>
      </c>
      <c r="Q11" s="16"/>
    </row>
    <row r="12" spans="1:17" s="7" customFormat="1" ht="11.25" customHeight="1">
      <c r="A12" s="66"/>
      <c r="B12" s="67"/>
      <c r="C12" s="43"/>
      <c r="D12" s="17" t="s">
        <v>24</v>
      </c>
      <c r="E12" s="25">
        <f>SUM(F12:M12)</f>
        <v>6</v>
      </c>
      <c r="F12" s="25">
        <v>2</v>
      </c>
      <c r="G12" s="23">
        <v>0</v>
      </c>
      <c r="H12" s="25">
        <v>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  <c r="Q12" s="16"/>
    </row>
    <row r="13" spans="1:17" s="7" customFormat="1" ht="11.25" customHeight="1">
      <c r="A13" s="66"/>
      <c r="B13" s="67"/>
      <c r="C13" s="43"/>
      <c r="D13" s="18" t="s">
        <v>25</v>
      </c>
      <c r="E13" s="25">
        <f>SUM(F13:M13)</f>
        <v>228</v>
      </c>
      <c r="F13" s="27">
        <v>9</v>
      </c>
      <c r="G13" s="27">
        <v>14</v>
      </c>
      <c r="H13" s="27">
        <v>147</v>
      </c>
      <c r="I13" s="30">
        <v>43</v>
      </c>
      <c r="J13" s="27">
        <v>1</v>
      </c>
      <c r="K13" s="28">
        <v>0</v>
      </c>
      <c r="L13" s="27">
        <v>2</v>
      </c>
      <c r="M13" s="27">
        <v>12</v>
      </c>
      <c r="N13" s="28">
        <v>0</v>
      </c>
      <c r="O13" s="29">
        <v>0</v>
      </c>
      <c r="Q13" s="16"/>
    </row>
    <row r="14" spans="1:17" s="7" customFormat="1" ht="11.25" customHeight="1">
      <c r="A14" s="66"/>
      <c r="B14" s="67"/>
      <c r="C14" s="43" t="s">
        <v>23</v>
      </c>
      <c r="D14" s="15" t="s">
        <v>18</v>
      </c>
      <c r="E14" s="22">
        <f aca="true" t="shared" si="3" ref="E14:J14">E15+E16</f>
        <v>318</v>
      </c>
      <c r="F14" s="22">
        <f t="shared" si="3"/>
        <v>14</v>
      </c>
      <c r="G14" s="22">
        <f t="shared" si="3"/>
        <v>13</v>
      </c>
      <c r="H14" s="22">
        <f t="shared" si="3"/>
        <v>253</v>
      </c>
      <c r="I14" s="22">
        <f t="shared" si="3"/>
        <v>25</v>
      </c>
      <c r="J14" s="22">
        <f t="shared" si="3"/>
        <v>2</v>
      </c>
      <c r="K14" s="23">
        <v>0</v>
      </c>
      <c r="L14" s="22">
        <f>L15+L16</f>
        <v>11</v>
      </c>
      <c r="M14" s="23">
        <v>0</v>
      </c>
      <c r="N14" s="23">
        <v>0</v>
      </c>
      <c r="O14" s="24">
        <v>0</v>
      </c>
      <c r="Q14" s="16"/>
    </row>
    <row r="15" spans="1:17" s="7" customFormat="1" ht="11.25" customHeight="1">
      <c r="A15" s="66"/>
      <c r="B15" s="67"/>
      <c r="C15" s="43"/>
      <c r="D15" s="17" t="s">
        <v>24</v>
      </c>
      <c r="E15" s="25">
        <f>SUM(F15:M15)</f>
        <v>18</v>
      </c>
      <c r="F15" s="25">
        <v>5</v>
      </c>
      <c r="G15" s="25">
        <v>4</v>
      </c>
      <c r="H15" s="25">
        <v>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Q15" s="16"/>
    </row>
    <row r="16" spans="1:17" s="7" customFormat="1" ht="11.25" customHeight="1">
      <c r="A16" s="68"/>
      <c r="B16" s="69"/>
      <c r="C16" s="43"/>
      <c r="D16" s="18" t="s">
        <v>25</v>
      </c>
      <c r="E16" s="25">
        <f>SUM(F16:M16)</f>
        <v>300</v>
      </c>
      <c r="F16" s="27">
        <v>9</v>
      </c>
      <c r="G16" s="27">
        <v>9</v>
      </c>
      <c r="H16" s="27">
        <v>244</v>
      </c>
      <c r="I16" s="30">
        <v>25</v>
      </c>
      <c r="J16" s="27">
        <v>2</v>
      </c>
      <c r="K16" s="28">
        <v>0</v>
      </c>
      <c r="L16" s="26">
        <v>11</v>
      </c>
      <c r="M16" s="28">
        <v>0</v>
      </c>
      <c r="N16" s="28">
        <v>0</v>
      </c>
      <c r="O16" s="29">
        <v>0</v>
      </c>
      <c r="Q16" s="16"/>
    </row>
    <row r="17" spans="1:17" s="7" customFormat="1" ht="11.25" customHeight="1">
      <c r="A17" s="44" t="s">
        <v>10</v>
      </c>
      <c r="B17" s="43"/>
      <c r="C17" s="42" t="s">
        <v>22</v>
      </c>
      <c r="D17" s="15" t="s">
        <v>18</v>
      </c>
      <c r="E17" s="22">
        <f aca="true" t="shared" si="4" ref="E17:O17">E18+E19</f>
        <v>18005</v>
      </c>
      <c r="F17" s="22">
        <f t="shared" si="4"/>
        <v>802</v>
      </c>
      <c r="G17" s="22">
        <f t="shared" si="4"/>
        <v>829</v>
      </c>
      <c r="H17" s="22">
        <f t="shared" si="4"/>
        <v>13948</v>
      </c>
      <c r="I17" s="23">
        <v>0</v>
      </c>
      <c r="J17" s="22">
        <f t="shared" si="4"/>
        <v>908</v>
      </c>
      <c r="K17" s="22">
        <f t="shared" si="4"/>
        <v>1</v>
      </c>
      <c r="L17" s="22">
        <f t="shared" si="4"/>
        <v>146</v>
      </c>
      <c r="M17" s="22">
        <f t="shared" si="4"/>
        <v>1371</v>
      </c>
      <c r="N17" s="22">
        <f t="shared" si="4"/>
        <v>890</v>
      </c>
      <c r="O17" s="31">
        <f t="shared" si="4"/>
        <v>180</v>
      </c>
      <c r="Q17" s="16"/>
    </row>
    <row r="18" spans="1:17" s="7" customFormat="1" ht="11.25" customHeight="1">
      <c r="A18" s="45"/>
      <c r="B18" s="43"/>
      <c r="C18" s="43"/>
      <c r="D18" s="17" t="s">
        <v>24</v>
      </c>
      <c r="E18" s="25">
        <f>SUM(F18:M18)</f>
        <v>6643</v>
      </c>
      <c r="F18" s="25">
        <v>680</v>
      </c>
      <c r="G18" s="25">
        <v>656</v>
      </c>
      <c r="H18" s="25">
        <v>4722</v>
      </c>
      <c r="I18" s="23">
        <v>0</v>
      </c>
      <c r="J18" s="25">
        <v>1</v>
      </c>
      <c r="K18" s="23">
        <v>0</v>
      </c>
      <c r="L18" s="26">
        <v>6</v>
      </c>
      <c r="M18" s="26">
        <v>578</v>
      </c>
      <c r="N18" s="26">
        <v>210</v>
      </c>
      <c r="O18" s="32">
        <v>4</v>
      </c>
      <c r="P18" s="33"/>
      <c r="Q18" s="16"/>
    </row>
    <row r="19" spans="1:17" s="7" customFormat="1" ht="11.25" customHeight="1">
      <c r="A19" s="45"/>
      <c r="B19" s="43"/>
      <c r="C19" s="43"/>
      <c r="D19" s="18" t="s">
        <v>25</v>
      </c>
      <c r="E19" s="25">
        <f>SUM(F19:M19)</f>
        <v>11362</v>
      </c>
      <c r="F19" s="27">
        <v>122</v>
      </c>
      <c r="G19" s="27">
        <v>173</v>
      </c>
      <c r="H19" s="27">
        <v>9226</v>
      </c>
      <c r="I19" s="23">
        <v>0</v>
      </c>
      <c r="J19" s="27">
        <v>907</v>
      </c>
      <c r="K19" s="30">
        <v>1</v>
      </c>
      <c r="L19" s="30">
        <v>140</v>
      </c>
      <c r="M19" s="27">
        <v>793</v>
      </c>
      <c r="N19" s="30">
        <v>680</v>
      </c>
      <c r="O19" s="34">
        <v>176</v>
      </c>
      <c r="P19" s="33"/>
      <c r="Q19" s="16"/>
    </row>
    <row r="20" spans="1:17" s="7" customFormat="1" ht="10.5" customHeight="1">
      <c r="A20" s="45"/>
      <c r="B20" s="43"/>
      <c r="C20" s="43" t="s">
        <v>23</v>
      </c>
      <c r="D20" s="15" t="s">
        <v>18</v>
      </c>
      <c r="E20" s="22">
        <f aca="true" t="shared" si="5" ref="E20:M20">E21+E22</f>
        <v>182</v>
      </c>
      <c r="F20" s="22">
        <f t="shared" si="5"/>
        <v>4</v>
      </c>
      <c r="G20" s="22">
        <f t="shared" si="5"/>
        <v>10</v>
      </c>
      <c r="H20" s="22">
        <f t="shared" si="5"/>
        <v>123</v>
      </c>
      <c r="I20" s="22">
        <f t="shared" si="5"/>
        <v>22</v>
      </c>
      <c r="J20" s="22">
        <f t="shared" si="5"/>
        <v>10</v>
      </c>
      <c r="K20" s="23">
        <v>0</v>
      </c>
      <c r="L20" s="23">
        <v>0</v>
      </c>
      <c r="M20" s="22">
        <f t="shared" si="5"/>
        <v>13</v>
      </c>
      <c r="N20" s="23">
        <v>0</v>
      </c>
      <c r="O20" s="35">
        <v>0</v>
      </c>
      <c r="Q20" s="16"/>
    </row>
    <row r="21" spans="1:17" s="7" customFormat="1" ht="10.5" customHeight="1">
      <c r="A21" s="45"/>
      <c r="B21" s="43"/>
      <c r="C21" s="43"/>
      <c r="D21" s="17" t="s">
        <v>24</v>
      </c>
      <c r="E21" s="25">
        <f>SUM(F21:M21)</f>
        <v>97</v>
      </c>
      <c r="F21" s="25">
        <v>2</v>
      </c>
      <c r="G21" s="25">
        <v>9</v>
      </c>
      <c r="H21" s="25">
        <v>65</v>
      </c>
      <c r="I21" s="25">
        <v>16</v>
      </c>
      <c r="J21" s="23">
        <v>0</v>
      </c>
      <c r="K21" s="23">
        <v>0</v>
      </c>
      <c r="L21" s="23">
        <v>0</v>
      </c>
      <c r="M21" s="26">
        <v>5</v>
      </c>
      <c r="N21" s="23">
        <v>0</v>
      </c>
      <c r="O21" s="24">
        <v>0</v>
      </c>
      <c r="Q21" s="16"/>
    </row>
    <row r="22" spans="1:17" s="7" customFormat="1" ht="10.5" customHeight="1">
      <c r="A22" s="45"/>
      <c r="B22" s="43"/>
      <c r="C22" s="43"/>
      <c r="D22" s="18" t="s">
        <v>25</v>
      </c>
      <c r="E22" s="25">
        <f>SUM(F22:M22)</f>
        <v>85</v>
      </c>
      <c r="F22" s="27">
        <v>2</v>
      </c>
      <c r="G22" s="27">
        <v>1</v>
      </c>
      <c r="H22" s="27">
        <v>58</v>
      </c>
      <c r="I22" s="27">
        <v>6</v>
      </c>
      <c r="J22" s="27">
        <v>10</v>
      </c>
      <c r="K22" s="28">
        <v>0</v>
      </c>
      <c r="L22" s="23">
        <v>0</v>
      </c>
      <c r="M22" s="27">
        <v>8</v>
      </c>
      <c r="N22" s="28">
        <v>0</v>
      </c>
      <c r="O22" s="29">
        <v>0</v>
      </c>
      <c r="Q22" s="16"/>
    </row>
    <row r="23" spans="1:17" s="20" customFormat="1" ht="11.25" customHeight="1">
      <c r="A23" s="44" t="s">
        <v>11</v>
      </c>
      <c r="B23" s="43"/>
      <c r="C23" s="42" t="s">
        <v>22</v>
      </c>
      <c r="D23" s="15" t="s">
        <v>18</v>
      </c>
      <c r="E23" s="22">
        <f aca="true" t="shared" si="6" ref="E23:O23">E24+E25</f>
        <v>10316</v>
      </c>
      <c r="F23" s="22">
        <f t="shared" si="6"/>
        <v>380</v>
      </c>
      <c r="G23" s="22">
        <f t="shared" si="6"/>
        <v>409</v>
      </c>
      <c r="H23" s="22">
        <f t="shared" si="6"/>
        <v>8157</v>
      </c>
      <c r="I23" s="23">
        <v>0</v>
      </c>
      <c r="J23" s="22">
        <f t="shared" si="6"/>
        <v>434</v>
      </c>
      <c r="K23" s="23">
        <v>0</v>
      </c>
      <c r="L23" s="22">
        <f t="shared" si="6"/>
        <v>53</v>
      </c>
      <c r="M23" s="22">
        <f t="shared" si="6"/>
        <v>883</v>
      </c>
      <c r="N23" s="22">
        <f t="shared" si="6"/>
        <v>447</v>
      </c>
      <c r="O23" s="31">
        <f t="shared" si="6"/>
        <v>81</v>
      </c>
      <c r="P23" s="19"/>
      <c r="Q23" s="16"/>
    </row>
    <row r="24" spans="1:17" s="20" customFormat="1" ht="11.25" customHeight="1">
      <c r="A24" s="45"/>
      <c r="B24" s="43"/>
      <c r="C24" s="43"/>
      <c r="D24" s="17" t="s">
        <v>24</v>
      </c>
      <c r="E24" s="25">
        <f>SUM(F24:M24)</f>
        <v>5920</v>
      </c>
      <c r="F24" s="25">
        <v>365</v>
      </c>
      <c r="G24" s="25">
        <v>387</v>
      </c>
      <c r="H24" s="25">
        <v>4663</v>
      </c>
      <c r="I24" s="23">
        <v>0</v>
      </c>
      <c r="J24" s="23">
        <v>0</v>
      </c>
      <c r="K24" s="23">
        <v>0</v>
      </c>
      <c r="L24" s="23">
        <v>0</v>
      </c>
      <c r="M24" s="26">
        <v>505</v>
      </c>
      <c r="N24" s="26">
        <v>133</v>
      </c>
      <c r="O24" s="32">
        <v>1</v>
      </c>
      <c r="P24" s="19"/>
      <c r="Q24" s="16"/>
    </row>
    <row r="25" spans="1:17" s="7" customFormat="1" ht="11.25" customHeight="1">
      <c r="A25" s="45"/>
      <c r="B25" s="43"/>
      <c r="C25" s="43"/>
      <c r="D25" s="18" t="s">
        <v>25</v>
      </c>
      <c r="E25" s="25">
        <f>SUM(F25:M25)</f>
        <v>4396</v>
      </c>
      <c r="F25" s="27">
        <v>15</v>
      </c>
      <c r="G25" s="27">
        <v>22</v>
      </c>
      <c r="H25" s="27">
        <v>3494</v>
      </c>
      <c r="I25" s="23">
        <v>0</v>
      </c>
      <c r="J25" s="27">
        <v>434</v>
      </c>
      <c r="K25" s="28">
        <v>0</v>
      </c>
      <c r="L25" s="30">
        <v>53</v>
      </c>
      <c r="M25" s="27">
        <v>378</v>
      </c>
      <c r="N25" s="30">
        <v>314</v>
      </c>
      <c r="O25" s="34">
        <v>80</v>
      </c>
      <c r="Q25" s="16"/>
    </row>
    <row r="26" spans="1:17" s="7" customFormat="1" ht="10.5" customHeight="1">
      <c r="A26" s="45"/>
      <c r="B26" s="43"/>
      <c r="C26" s="43" t="s">
        <v>23</v>
      </c>
      <c r="D26" s="15" t="s">
        <v>18</v>
      </c>
      <c r="E26" s="22">
        <f aca="true" t="shared" si="7" ref="E26:M26">E27+E28</f>
        <v>660</v>
      </c>
      <c r="F26" s="23">
        <v>0</v>
      </c>
      <c r="G26" s="22">
        <f t="shared" si="7"/>
        <v>29</v>
      </c>
      <c r="H26" s="22">
        <f t="shared" si="7"/>
        <v>550</v>
      </c>
      <c r="I26" s="22">
        <f t="shared" si="7"/>
        <v>6</v>
      </c>
      <c r="J26" s="22">
        <f t="shared" si="7"/>
        <v>17</v>
      </c>
      <c r="K26" s="23">
        <v>0</v>
      </c>
      <c r="L26" s="23">
        <v>0</v>
      </c>
      <c r="M26" s="22">
        <f t="shared" si="7"/>
        <v>58</v>
      </c>
      <c r="N26" s="23">
        <f>N27+N28</f>
        <v>0</v>
      </c>
      <c r="O26" s="35">
        <f>O27+O28</f>
        <v>0</v>
      </c>
      <c r="Q26" s="16"/>
    </row>
    <row r="27" spans="1:17" s="7" customFormat="1" ht="10.5" customHeight="1">
      <c r="A27" s="45"/>
      <c r="B27" s="43"/>
      <c r="C27" s="43"/>
      <c r="D27" s="17" t="s">
        <v>24</v>
      </c>
      <c r="E27" s="25">
        <f>SUM(F27:M27)</f>
        <v>442</v>
      </c>
      <c r="F27" s="23">
        <v>0</v>
      </c>
      <c r="G27" s="25">
        <v>28</v>
      </c>
      <c r="H27" s="25">
        <v>377</v>
      </c>
      <c r="I27" s="25">
        <v>5</v>
      </c>
      <c r="J27" s="25">
        <v>1</v>
      </c>
      <c r="K27" s="23">
        <v>0</v>
      </c>
      <c r="L27" s="23">
        <v>0</v>
      </c>
      <c r="M27" s="26">
        <v>31</v>
      </c>
      <c r="N27" s="23">
        <v>0</v>
      </c>
      <c r="O27" s="24">
        <v>0</v>
      </c>
      <c r="Q27" s="16"/>
    </row>
    <row r="28" spans="1:17" s="7" customFormat="1" ht="10.5" customHeight="1">
      <c r="A28" s="45"/>
      <c r="B28" s="43"/>
      <c r="C28" s="43"/>
      <c r="D28" s="18" t="s">
        <v>25</v>
      </c>
      <c r="E28" s="25">
        <f>SUM(F28:M28)</f>
        <v>218</v>
      </c>
      <c r="F28" s="28">
        <v>0</v>
      </c>
      <c r="G28" s="27">
        <v>1</v>
      </c>
      <c r="H28" s="27">
        <v>173</v>
      </c>
      <c r="I28" s="27">
        <v>1</v>
      </c>
      <c r="J28" s="27">
        <v>16</v>
      </c>
      <c r="K28" s="28">
        <v>0</v>
      </c>
      <c r="L28" s="28">
        <v>0</v>
      </c>
      <c r="M28" s="27">
        <v>27</v>
      </c>
      <c r="N28" s="28">
        <v>0</v>
      </c>
      <c r="O28" s="29">
        <v>0</v>
      </c>
      <c r="Q28" s="16"/>
    </row>
    <row r="29" spans="1:17" s="7" customFormat="1" ht="11.25" customHeight="1">
      <c r="A29" s="44" t="s">
        <v>12</v>
      </c>
      <c r="B29" s="42" t="s">
        <v>13</v>
      </c>
      <c r="C29" s="42" t="s">
        <v>22</v>
      </c>
      <c r="D29" s="15" t="s">
        <v>18</v>
      </c>
      <c r="E29" s="22">
        <f aca="true" t="shared" si="8" ref="E29:N29">E30+E31</f>
        <v>6672</v>
      </c>
      <c r="F29" s="22">
        <f t="shared" si="8"/>
        <v>128</v>
      </c>
      <c r="G29" s="22">
        <f t="shared" si="8"/>
        <v>191</v>
      </c>
      <c r="H29" s="22">
        <f t="shared" si="8"/>
        <v>5995</v>
      </c>
      <c r="I29" s="23">
        <v>0</v>
      </c>
      <c r="J29" s="22">
        <f t="shared" si="8"/>
        <v>185</v>
      </c>
      <c r="K29" s="23">
        <v>0</v>
      </c>
      <c r="L29" s="23">
        <v>0</v>
      </c>
      <c r="M29" s="22">
        <f t="shared" si="8"/>
        <v>173</v>
      </c>
      <c r="N29" s="22">
        <f t="shared" si="8"/>
        <v>543</v>
      </c>
      <c r="O29" s="31">
        <f>O30+O31</f>
        <v>1</v>
      </c>
      <c r="Q29" s="16"/>
    </row>
    <row r="30" spans="1:17" s="7" customFormat="1" ht="11.25" customHeight="1">
      <c r="A30" s="45"/>
      <c r="B30" s="43"/>
      <c r="C30" s="43"/>
      <c r="D30" s="17" t="s">
        <v>24</v>
      </c>
      <c r="E30" s="25">
        <f>SUM(F30:M30)</f>
        <v>4664</v>
      </c>
      <c r="F30" s="25">
        <v>119</v>
      </c>
      <c r="G30" s="25">
        <v>181</v>
      </c>
      <c r="H30" s="25">
        <v>4263</v>
      </c>
      <c r="I30" s="23">
        <v>0</v>
      </c>
      <c r="J30" s="23">
        <v>0</v>
      </c>
      <c r="K30" s="23">
        <v>0</v>
      </c>
      <c r="L30" s="23">
        <v>0</v>
      </c>
      <c r="M30" s="26">
        <v>101</v>
      </c>
      <c r="N30" s="26">
        <v>237</v>
      </c>
      <c r="O30" s="24">
        <v>0</v>
      </c>
      <c r="Q30" s="16"/>
    </row>
    <row r="31" spans="1:17" s="7" customFormat="1" ht="11.25" customHeight="1">
      <c r="A31" s="45"/>
      <c r="B31" s="43"/>
      <c r="C31" s="43"/>
      <c r="D31" s="18" t="s">
        <v>25</v>
      </c>
      <c r="E31" s="25">
        <f>SUM(F31:M31)</f>
        <v>2008</v>
      </c>
      <c r="F31" s="27">
        <v>9</v>
      </c>
      <c r="G31" s="27">
        <v>10</v>
      </c>
      <c r="H31" s="27">
        <v>1732</v>
      </c>
      <c r="I31" s="23">
        <v>0</v>
      </c>
      <c r="J31" s="27">
        <v>185</v>
      </c>
      <c r="K31" s="28">
        <v>0</v>
      </c>
      <c r="L31" s="28">
        <v>0</v>
      </c>
      <c r="M31" s="27">
        <v>72</v>
      </c>
      <c r="N31" s="30">
        <v>306</v>
      </c>
      <c r="O31" s="36">
        <v>1</v>
      </c>
      <c r="Q31" s="16"/>
    </row>
    <row r="32" spans="1:17" s="7" customFormat="1" ht="11.25" customHeight="1">
      <c r="A32" s="45"/>
      <c r="B32" s="43"/>
      <c r="C32" s="43" t="s">
        <v>23</v>
      </c>
      <c r="D32" s="15" t="s">
        <v>18</v>
      </c>
      <c r="E32" s="22">
        <f aca="true" t="shared" si="9" ref="E32:M32">E33+E34</f>
        <v>2602</v>
      </c>
      <c r="F32" s="22">
        <f t="shared" si="9"/>
        <v>51</v>
      </c>
      <c r="G32" s="22">
        <f t="shared" si="9"/>
        <v>101</v>
      </c>
      <c r="H32" s="22">
        <f t="shared" si="9"/>
        <v>2206</v>
      </c>
      <c r="I32" s="22">
        <f t="shared" si="9"/>
        <v>9</v>
      </c>
      <c r="J32" s="22">
        <f t="shared" si="9"/>
        <v>58</v>
      </c>
      <c r="K32" s="23">
        <v>0</v>
      </c>
      <c r="L32" s="23">
        <v>0</v>
      </c>
      <c r="M32" s="22">
        <f t="shared" si="9"/>
        <v>177</v>
      </c>
      <c r="N32" s="37">
        <f>N33+N34</f>
        <v>0</v>
      </c>
      <c r="O32" s="35">
        <f>O33+O34</f>
        <v>0</v>
      </c>
      <c r="Q32" s="16"/>
    </row>
    <row r="33" spans="1:17" s="7" customFormat="1" ht="11.25" customHeight="1">
      <c r="A33" s="45"/>
      <c r="B33" s="43"/>
      <c r="C33" s="43"/>
      <c r="D33" s="17" t="s">
        <v>24</v>
      </c>
      <c r="E33" s="25">
        <f>SUM(F33:M33)</f>
        <v>1959</v>
      </c>
      <c r="F33" s="25">
        <v>51</v>
      </c>
      <c r="G33" s="25">
        <v>98</v>
      </c>
      <c r="H33" s="25">
        <v>1678</v>
      </c>
      <c r="I33" s="26">
        <v>6</v>
      </c>
      <c r="J33" s="23">
        <v>0</v>
      </c>
      <c r="K33" s="23">
        <v>0</v>
      </c>
      <c r="L33" s="23">
        <v>0</v>
      </c>
      <c r="M33" s="26">
        <v>126</v>
      </c>
      <c r="N33" s="23">
        <v>0</v>
      </c>
      <c r="O33" s="24">
        <v>0</v>
      </c>
      <c r="Q33" s="16"/>
    </row>
    <row r="34" spans="1:17" s="7" customFormat="1" ht="11.25" customHeight="1">
      <c r="A34" s="45"/>
      <c r="B34" s="43"/>
      <c r="C34" s="43"/>
      <c r="D34" s="18" t="s">
        <v>25</v>
      </c>
      <c r="E34" s="25">
        <f>SUM(F34:M34)</f>
        <v>643</v>
      </c>
      <c r="F34" s="28">
        <v>0</v>
      </c>
      <c r="G34" s="27">
        <v>3</v>
      </c>
      <c r="H34" s="27">
        <v>528</v>
      </c>
      <c r="I34" s="30">
        <v>3</v>
      </c>
      <c r="J34" s="27">
        <v>58</v>
      </c>
      <c r="K34" s="28">
        <v>0</v>
      </c>
      <c r="L34" s="28">
        <v>0</v>
      </c>
      <c r="M34" s="27">
        <v>51</v>
      </c>
      <c r="N34" s="28">
        <v>0</v>
      </c>
      <c r="O34" s="29">
        <v>0</v>
      </c>
      <c r="Q34" s="16"/>
    </row>
    <row r="35" spans="1:17" s="7" customFormat="1" ht="10.5" customHeight="1">
      <c r="A35" s="45"/>
      <c r="B35" s="42" t="s">
        <v>14</v>
      </c>
      <c r="C35" s="42" t="s">
        <v>22</v>
      </c>
      <c r="D35" s="15" t="s">
        <v>18</v>
      </c>
      <c r="E35" s="22">
        <f aca="true" t="shared" si="10" ref="E35:N35">E36+E37</f>
        <v>361</v>
      </c>
      <c r="F35" s="22">
        <f t="shared" si="10"/>
        <v>1</v>
      </c>
      <c r="G35" s="22">
        <f t="shared" si="10"/>
        <v>19</v>
      </c>
      <c r="H35" s="22">
        <f t="shared" si="10"/>
        <v>298</v>
      </c>
      <c r="I35" s="23">
        <v>0</v>
      </c>
      <c r="J35" s="22">
        <f t="shared" si="10"/>
        <v>19</v>
      </c>
      <c r="K35" s="23">
        <v>0</v>
      </c>
      <c r="L35" s="23">
        <v>0</v>
      </c>
      <c r="M35" s="22">
        <f t="shared" si="10"/>
        <v>24</v>
      </c>
      <c r="N35" s="22">
        <f t="shared" si="10"/>
        <v>32</v>
      </c>
      <c r="O35" s="31">
        <v>10</v>
      </c>
      <c r="Q35" s="16"/>
    </row>
    <row r="36" spans="1:17" s="7" customFormat="1" ht="10.5" customHeight="1">
      <c r="A36" s="45"/>
      <c r="B36" s="43"/>
      <c r="C36" s="43"/>
      <c r="D36" s="17" t="s">
        <v>24</v>
      </c>
      <c r="E36" s="25">
        <f>SUM(F36:M36)</f>
        <v>287</v>
      </c>
      <c r="F36" s="38">
        <v>1</v>
      </c>
      <c r="G36" s="25">
        <v>16</v>
      </c>
      <c r="H36" s="25">
        <v>251</v>
      </c>
      <c r="I36" s="23">
        <v>0</v>
      </c>
      <c r="J36" s="23">
        <v>0</v>
      </c>
      <c r="K36" s="23">
        <v>0</v>
      </c>
      <c r="L36" s="23">
        <v>0</v>
      </c>
      <c r="M36" s="26">
        <v>19</v>
      </c>
      <c r="N36" s="26">
        <v>21</v>
      </c>
      <c r="O36" s="39">
        <v>1</v>
      </c>
      <c r="Q36" s="16"/>
    </row>
    <row r="37" spans="1:17" s="7" customFormat="1" ht="10.5" customHeight="1">
      <c r="A37" s="45"/>
      <c r="B37" s="43"/>
      <c r="C37" s="43"/>
      <c r="D37" s="18" t="s">
        <v>25</v>
      </c>
      <c r="E37" s="25">
        <f>SUM(F37:M37)</f>
        <v>74</v>
      </c>
      <c r="F37" s="28">
        <v>0</v>
      </c>
      <c r="G37" s="27">
        <v>3</v>
      </c>
      <c r="H37" s="27">
        <v>47</v>
      </c>
      <c r="I37" s="28">
        <v>0</v>
      </c>
      <c r="J37" s="27">
        <v>19</v>
      </c>
      <c r="K37" s="28">
        <v>0</v>
      </c>
      <c r="L37" s="28">
        <v>0</v>
      </c>
      <c r="M37" s="27">
        <v>5</v>
      </c>
      <c r="N37" s="30">
        <v>11</v>
      </c>
      <c r="O37" s="36">
        <v>9</v>
      </c>
      <c r="Q37" s="16"/>
    </row>
    <row r="38" spans="1:17" s="7" customFormat="1" ht="10.5" customHeight="1">
      <c r="A38" s="45"/>
      <c r="B38" s="43" t="s">
        <v>20</v>
      </c>
      <c r="C38" s="42" t="s">
        <v>15</v>
      </c>
      <c r="D38" s="15" t="s">
        <v>18</v>
      </c>
      <c r="E38" s="40">
        <f aca="true" t="shared" si="11" ref="E38:P38">E39+E40</f>
        <v>31</v>
      </c>
      <c r="F38" s="40">
        <f t="shared" si="11"/>
        <v>1</v>
      </c>
      <c r="G38" s="40">
        <f t="shared" si="11"/>
        <v>1</v>
      </c>
      <c r="H38" s="40">
        <f t="shared" si="11"/>
        <v>28</v>
      </c>
      <c r="I38" s="23">
        <v>0</v>
      </c>
      <c r="J38" s="40">
        <f t="shared" si="11"/>
        <v>1</v>
      </c>
      <c r="K38" s="23">
        <v>0</v>
      </c>
      <c r="L38" s="23">
        <v>0</v>
      </c>
      <c r="M38" s="23">
        <v>0</v>
      </c>
      <c r="N38" s="40">
        <f t="shared" si="11"/>
        <v>5</v>
      </c>
      <c r="O38" s="24">
        <v>0</v>
      </c>
      <c r="P38" s="21">
        <f t="shared" si="11"/>
        <v>0</v>
      </c>
      <c r="Q38" s="16"/>
    </row>
    <row r="39" spans="1:17" s="7" customFormat="1" ht="10.5" customHeight="1">
      <c r="A39" s="45"/>
      <c r="B39" s="43"/>
      <c r="C39" s="43"/>
      <c r="D39" s="17" t="s">
        <v>24</v>
      </c>
      <c r="E39" s="25">
        <f>SUM(F39:M39)</f>
        <v>21</v>
      </c>
      <c r="F39" s="25">
        <v>1</v>
      </c>
      <c r="G39" s="25">
        <v>1</v>
      </c>
      <c r="H39" s="25">
        <v>19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6">
        <v>4</v>
      </c>
      <c r="O39" s="24">
        <v>0</v>
      </c>
      <c r="Q39" s="16"/>
    </row>
    <row r="40" spans="1:17" s="7" customFormat="1" ht="10.5" customHeight="1">
      <c r="A40" s="45"/>
      <c r="B40" s="43"/>
      <c r="C40" s="43"/>
      <c r="D40" s="18" t="s">
        <v>25</v>
      </c>
      <c r="E40" s="25">
        <f>SUM(F40:M40)</f>
        <v>10</v>
      </c>
      <c r="F40" s="28">
        <v>0</v>
      </c>
      <c r="G40" s="28">
        <v>0</v>
      </c>
      <c r="H40" s="27">
        <v>9</v>
      </c>
      <c r="I40" s="28">
        <v>0</v>
      </c>
      <c r="J40" s="27">
        <v>1</v>
      </c>
      <c r="K40" s="28">
        <v>0</v>
      </c>
      <c r="L40" s="23">
        <v>0</v>
      </c>
      <c r="M40" s="28">
        <v>0</v>
      </c>
      <c r="N40" s="30">
        <v>1</v>
      </c>
      <c r="O40" s="29">
        <v>0</v>
      </c>
      <c r="Q40" s="16"/>
    </row>
    <row r="41" spans="1:15" s="7" customFormat="1" ht="11.25" customHeight="1">
      <c r="A41" s="51" t="s">
        <v>27</v>
      </c>
      <c r="B41" s="52"/>
      <c r="C41" s="48" t="s">
        <v>22</v>
      </c>
      <c r="D41" s="15" t="s">
        <v>18</v>
      </c>
      <c r="E41" s="22">
        <v>3391</v>
      </c>
      <c r="F41" s="22">
        <v>40</v>
      </c>
      <c r="G41" s="22">
        <v>72</v>
      </c>
      <c r="H41" s="22">
        <v>2855</v>
      </c>
      <c r="I41" s="23">
        <v>0</v>
      </c>
      <c r="J41" s="22">
        <f aca="true" t="shared" si="12" ref="J41:O41">J42+J43</f>
        <v>86</v>
      </c>
      <c r="K41" s="23">
        <v>0</v>
      </c>
      <c r="L41" s="22">
        <f t="shared" si="12"/>
        <v>8</v>
      </c>
      <c r="M41" s="22">
        <f t="shared" si="12"/>
        <v>330</v>
      </c>
      <c r="N41" s="22">
        <f t="shared" si="12"/>
        <v>157</v>
      </c>
      <c r="O41" s="31">
        <f t="shared" si="12"/>
        <v>33</v>
      </c>
    </row>
    <row r="42" spans="1:15" s="7" customFormat="1" ht="11.25" customHeight="1">
      <c r="A42" s="53"/>
      <c r="B42" s="54"/>
      <c r="C42" s="49"/>
      <c r="D42" s="17" t="s">
        <v>24</v>
      </c>
      <c r="E42" s="25">
        <v>1349</v>
      </c>
      <c r="F42" s="25">
        <v>27</v>
      </c>
      <c r="G42" s="25">
        <v>58</v>
      </c>
      <c r="H42" s="25">
        <v>1086</v>
      </c>
      <c r="I42" s="23">
        <v>0</v>
      </c>
      <c r="J42" s="23">
        <v>0</v>
      </c>
      <c r="K42" s="23">
        <v>0</v>
      </c>
      <c r="L42" s="38">
        <v>1</v>
      </c>
      <c r="M42" s="26">
        <v>177</v>
      </c>
      <c r="N42" s="26">
        <v>72</v>
      </c>
      <c r="O42" s="41">
        <v>2</v>
      </c>
    </row>
    <row r="43" spans="1:15" s="7" customFormat="1" ht="11.25" customHeight="1">
      <c r="A43" s="55"/>
      <c r="B43" s="56"/>
      <c r="C43" s="50"/>
      <c r="D43" s="18" t="s">
        <v>25</v>
      </c>
      <c r="E43" s="25">
        <v>2042</v>
      </c>
      <c r="F43" s="27">
        <v>13</v>
      </c>
      <c r="G43" s="27">
        <v>14</v>
      </c>
      <c r="H43" s="27">
        <v>1769</v>
      </c>
      <c r="I43" s="23">
        <v>0</v>
      </c>
      <c r="J43" s="27">
        <v>86</v>
      </c>
      <c r="K43" s="28">
        <v>0</v>
      </c>
      <c r="L43" s="26">
        <v>7</v>
      </c>
      <c r="M43" s="27">
        <v>153</v>
      </c>
      <c r="N43" s="30">
        <v>85</v>
      </c>
      <c r="O43" s="34">
        <v>31</v>
      </c>
    </row>
    <row r="44" spans="1:15" s="7" customFormat="1" ht="56.25" customHeight="1">
      <c r="A44" s="46" t="s">
        <v>30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="7" customFormat="1" ht="9"/>
    <row r="46" s="7" customFormat="1" ht="9"/>
    <row r="47" s="7" customFormat="1" ht="9"/>
    <row r="48" s="7" customFormat="1" ht="9"/>
    <row r="49" s="7" customFormat="1" ht="9"/>
    <row r="50" s="7" customFormat="1" ht="9"/>
    <row r="51" s="7" customFormat="1" ht="9"/>
    <row r="52" s="7" customFormat="1" ht="9"/>
    <row r="53" s="7" customFormat="1" ht="9"/>
    <row r="54" s="7" customFormat="1" ht="9"/>
    <row r="55" s="7" customFormat="1" ht="9"/>
    <row r="56" s="7" customFormat="1" ht="9"/>
    <row r="57" s="7" customFormat="1" ht="9"/>
    <row r="58" s="7" customFormat="1" ht="9"/>
    <row r="59" s="7" customFormat="1" ht="9"/>
    <row r="60" s="7" customFormat="1" ht="9"/>
    <row r="61" s="7" customFormat="1" ht="9"/>
    <row r="62" s="7" customFormat="1" ht="9"/>
    <row r="63" s="7" customFormat="1" ht="9"/>
    <row r="64" s="7" customFormat="1" ht="9"/>
    <row r="65" s="7" customFormat="1" ht="9"/>
    <row r="66" s="7" customFormat="1" ht="9"/>
    <row r="67" s="7" customFormat="1" ht="9"/>
    <row r="68" s="7" customFormat="1" ht="9"/>
    <row r="69" s="7" customFormat="1" ht="9"/>
    <row r="70" s="7" customFormat="1" ht="9"/>
    <row r="71" s="7" customFormat="1" ht="9"/>
    <row r="72" s="7" customFormat="1" ht="9"/>
    <row r="73" s="7" customFormat="1" ht="9"/>
    <row r="74" s="7" customFormat="1" ht="9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pans="19:37" s="7" customFormat="1" ht="10.5"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9:37" s="7" customFormat="1" ht="10.5"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9:37" s="7" customFormat="1" ht="10.5"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9:37" s="7" customFormat="1" ht="10.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</sheetData>
  <sheetProtection/>
  <mergeCells count="26">
    <mergeCell ref="E3:M3"/>
    <mergeCell ref="A23:B28"/>
    <mergeCell ref="N3:O3"/>
    <mergeCell ref="C5:C7"/>
    <mergeCell ref="A3:D4"/>
    <mergeCell ref="A17:B22"/>
    <mergeCell ref="C8:C10"/>
    <mergeCell ref="A44:O44"/>
    <mergeCell ref="C41:C43"/>
    <mergeCell ref="A41:B43"/>
    <mergeCell ref="C23:C25"/>
    <mergeCell ref="C26:C28"/>
    <mergeCell ref="C38:C40"/>
    <mergeCell ref="A29:A40"/>
    <mergeCell ref="B38:B40"/>
    <mergeCell ref="C29:C31"/>
    <mergeCell ref="C32:C34"/>
    <mergeCell ref="C35:C37"/>
    <mergeCell ref="B29:B34"/>
    <mergeCell ref="B35:B37"/>
    <mergeCell ref="A5:B10"/>
    <mergeCell ref="C17:C19"/>
    <mergeCell ref="C20:C22"/>
    <mergeCell ref="A11:B16"/>
    <mergeCell ref="C11:C13"/>
    <mergeCell ref="C14:C16"/>
  </mergeCells>
  <printOptions horizontalCentered="1"/>
  <pageMargins left="0.2755905511811024" right="0.2755905511811024" top="0.3937007874015748" bottom="0.3937007874015748" header="0.31496062992125984" footer="0.2362204724409449"/>
  <pageSetup firstPageNumber="34" useFirstPageNumber="1" fitToWidth="0" fitToHeight="1" horizontalDpi="600" verticalDpi="600" orientation="portrait" paperSize="9" scale="85" r:id="rId1"/>
  <headerFooter alignWithMargins="0">
    <oddFooter>&amp;C&amp;"ＭＳ 明朝,標準"&amp;9－ &amp;P －</oddFooter>
  </headerFooter>
  <ignoredErrors>
    <ignoredError sqref="E6:E7 E9:E10 E12:E13 E15:E16 E18:E19 E21:E22 E24:E25 E27:E28 E30:E31 E33:E34 E36:E37 E39:E40" formulaRange="1"/>
    <ignoredError sqref="E8 E11 E14 E17 E20 E23 E26 E29 E32 E35 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2015-09-08T00:36:57Z</cp:lastPrinted>
  <dcterms:created xsi:type="dcterms:W3CDTF">2007-02-22T08:07:55Z</dcterms:created>
  <dcterms:modified xsi:type="dcterms:W3CDTF">2015-10-26T00:05:23Z</dcterms:modified>
  <cp:category/>
  <cp:version/>
  <cp:contentType/>
  <cp:contentStatus/>
</cp:coreProperties>
</file>