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7380" windowHeight="8100" tabRatio="847" activeTab="0"/>
  </bookViews>
  <sheets>
    <sheet name="29" sheetId="1" r:id="rId1"/>
    <sheet name="30-31" sheetId="2" r:id="rId2"/>
  </sheets>
  <definedNames/>
  <calcPr fullCalcOnLoad="1"/>
</workbook>
</file>

<file path=xl/sharedStrings.xml><?xml version="1.0" encoding="utf-8"?>
<sst xmlns="http://schemas.openxmlformats.org/spreadsheetml/2006/main" count="134" uniqueCount="86">
  <si>
    <t>４　卒業後の状況</t>
  </si>
  <si>
    <t>再　　　掲</t>
  </si>
  <si>
    <t>高校</t>
  </si>
  <si>
    <t>高等学校</t>
  </si>
  <si>
    <t>進　　学　　者</t>
  </si>
  <si>
    <t>卒業者総数　　　　(Ｔ)</t>
  </si>
  <si>
    <t>C,Dのうち就職者数(H)</t>
  </si>
  <si>
    <t>Bのうち就職者数(G)</t>
  </si>
  <si>
    <t>Aのうち
就職者数</t>
  </si>
  <si>
    <t>計　　  　  　　(Ａ)</t>
  </si>
  <si>
    <t>就職者　 　　　　(Ｅ)</t>
  </si>
  <si>
    <t>計     　　(F)</t>
  </si>
  <si>
    <t>就職率 (E+F+G+H/T*100)</t>
  </si>
  <si>
    <t>進学率   　  (A/T*100)</t>
  </si>
  <si>
    <t>計</t>
  </si>
  <si>
    <t>全日制</t>
  </si>
  <si>
    <t>定時制</t>
  </si>
  <si>
    <t>通信制</t>
  </si>
  <si>
    <t>区分</t>
  </si>
  <si>
    <t>国立</t>
  </si>
  <si>
    <t>公立</t>
  </si>
  <si>
    <t>私立</t>
  </si>
  <si>
    <t>県計
（構成比）</t>
  </si>
  <si>
    <t>男</t>
  </si>
  <si>
    <t>女</t>
  </si>
  <si>
    <t>中等教育学校定時制</t>
  </si>
  <si>
    <t>高等専門学校等</t>
  </si>
  <si>
    <t>家事手伝い</t>
  </si>
  <si>
    <t>明年度進学希望者</t>
  </si>
  <si>
    <t>臨時的な仕事</t>
  </si>
  <si>
    <t>外国の学校に入学</t>
  </si>
  <si>
    <t>施設等に入所</t>
  </si>
  <si>
    <t>その他</t>
  </si>
  <si>
    <t>県内</t>
  </si>
  <si>
    <t>県外</t>
  </si>
  <si>
    <t>注・（　　）の数値は、構成比（％）である。</t>
  </si>
  <si>
    <t>　(1) 中学校</t>
  </si>
  <si>
    <t>特別支援学校高等部</t>
  </si>
  <si>
    <t>公共能力開発施設等入学者(D)</t>
  </si>
  <si>
    <t>(19.5.1現在 教育政策課調)</t>
  </si>
  <si>
    <t>専修学校(高等課程)進学者(B)</t>
  </si>
  <si>
    <t>専修学校(一般課程)入学者(C)</t>
  </si>
  <si>
    <t>そ　の　他</t>
  </si>
  <si>
    <t>死亡・不詳</t>
  </si>
  <si>
    <t>－</t>
  </si>
  <si>
    <t>－</t>
  </si>
  <si>
    <t>－</t>
  </si>
  <si>
    <t>　　ア　卒業後進路</t>
  </si>
  <si>
    <t>H19.3
卒業者</t>
  </si>
  <si>
    <t>区         分</t>
  </si>
  <si>
    <t>18年3月</t>
  </si>
  <si>
    <t>19年3月進学者</t>
  </si>
  <si>
    <t>学　　科　　別　　内　　訳</t>
  </si>
  <si>
    <t>進学者</t>
  </si>
  <si>
    <t>普通</t>
  </si>
  <si>
    <t>農業</t>
  </si>
  <si>
    <t>工業</t>
  </si>
  <si>
    <t>商業</t>
  </si>
  <si>
    <t>水産</t>
  </si>
  <si>
    <t>家庭</t>
  </si>
  <si>
    <t>看護</t>
  </si>
  <si>
    <t>理数</t>
  </si>
  <si>
    <t>体育</t>
  </si>
  <si>
    <t>英語</t>
  </si>
  <si>
    <t>国際
関係</t>
  </si>
  <si>
    <t>福祉</t>
  </si>
  <si>
    <t>総合
学科</t>
  </si>
  <si>
    <t>その
他</t>
  </si>
  <si>
    <t>進学者合計</t>
  </si>
  <si>
    <t>（人数）</t>
  </si>
  <si>
    <t>（比率）</t>
  </si>
  <si>
    <t>県　　　　　　内</t>
  </si>
  <si>
    <t>公立高校</t>
  </si>
  <si>
    <t>私立高校</t>
  </si>
  <si>
    <t>特別支援学校(高等部)</t>
  </si>
  <si>
    <t>私立中等教育学校</t>
  </si>
  <si>
    <t>県　　　　　　外</t>
  </si>
  <si>
    <t>国・公立高校</t>
  </si>
  <si>
    <t>　　ウ　進学率、就職率推移（国立＋公立＋私立）</t>
  </si>
  <si>
    <t>区　　　分</t>
  </si>
  <si>
    <t>平成3年3月</t>
  </si>
  <si>
    <t>11.3</t>
  </si>
  <si>
    <t>　　イ　進学状況（公立中学校）</t>
  </si>
  <si>
    <t>　　　　国</t>
  </si>
  <si>
    <t>進学率　県</t>
  </si>
  <si>
    <t>就職率　県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</si>
</sst>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sz val="7.5"/>
      <name val="ＭＳ ゴシック"/>
      <family val="3"/>
    </font>
    <font>
      <sz val="5"/>
      <name val="ＭＳ 明朝"/>
      <family val="1"/>
    </font>
    <font>
      <sz val="7"/>
      <name val="ＭＳ Ｐゴシック"/>
      <family val="3"/>
    </font>
    <font>
      <sz val="6.5"/>
      <name val="ＭＳ 明朝"/>
      <family val="1"/>
    </font>
    <font>
      <b/>
      <sz val="9"/>
      <name val="ＭＳ 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5"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182" fontId="5" fillId="0" borderId="0" xfId="0" applyNumberFormat="1" applyFont="1" applyFill="1" applyBorder="1" applyAlignment="1">
      <alignment vertical="center"/>
    </xf>
    <xf numFmtId="176" fontId="6" fillId="0" borderId="2" xfId="0" applyNumberFormat="1" applyFont="1" applyFill="1" applyBorder="1" applyAlignment="1">
      <alignment vertical="center"/>
    </xf>
    <xf numFmtId="183" fontId="10" fillId="0" borderId="2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/>
    </xf>
    <xf numFmtId="0" fontId="11" fillId="0" borderId="0" xfId="0" applyFont="1" applyFill="1" applyAlignment="1">
      <alignment vertical="top"/>
    </xf>
    <xf numFmtId="201" fontId="10" fillId="0" borderId="2" xfId="0" applyNumberFormat="1" applyFont="1" applyFill="1" applyBorder="1" applyAlignment="1">
      <alignment vertical="center"/>
    </xf>
    <xf numFmtId="183" fontId="6" fillId="0" borderId="2" xfId="0" applyNumberFormat="1" applyFont="1" applyFill="1" applyBorder="1" applyAlignment="1">
      <alignment horizontal="right" vertical="center"/>
    </xf>
    <xf numFmtId="223" fontId="6" fillId="0" borderId="2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distributed" vertical="center"/>
    </xf>
    <xf numFmtId="180" fontId="5" fillId="0" borderId="5" xfId="0" applyNumberFormat="1" applyFont="1" applyFill="1" applyBorder="1" applyAlignment="1">
      <alignment horizontal="right" vertical="center"/>
    </xf>
    <xf numFmtId="180" fontId="5" fillId="0" borderId="6" xfId="0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distributed" vertical="center"/>
    </xf>
    <xf numFmtId="184" fontId="5" fillId="0" borderId="8" xfId="0" applyNumberFormat="1" applyFont="1" applyFill="1" applyBorder="1" applyAlignment="1">
      <alignment horizontal="right" vertical="center"/>
    </xf>
    <xf numFmtId="184" fontId="5" fillId="0" borderId="9" xfId="0" applyNumberFormat="1" applyFont="1" applyFill="1" applyBorder="1" applyAlignment="1">
      <alignment horizontal="right" vertical="center"/>
    </xf>
    <xf numFmtId="180" fontId="5" fillId="0" borderId="2" xfId="0" applyNumberFormat="1" applyFont="1" applyFill="1" applyBorder="1" applyAlignment="1">
      <alignment horizontal="right" vertical="center"/>
    </xf>
    <xf numFmtId="180" fontId="5" fillId="0" borderId="3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distributed" vertical="center"/>
    </xf>
    <xf numFmtId="180" fontId="5" fillId="0" borderId="11" xfId="0" applyNumberFormat="1" applyFont="1" applyFill="1" applyBorder="1" applyAlignment="1">
      <alignment horizontal="right" vertical="center"/>
    </xf>
    <xf numFmtId="180" fontId="5" fillId="0" borderId="12" xfId="0" applyNumberFormat="1" applyFont="1" applyFill="1" applyBorder="1" applyAlignment="1">
      <alignment horizontal="right" vertical="center"/>
    </xf>
    <xf numFmtId="180" fontId="5" fillId="0" borderId="8" xfId="0" applyNumberFormat="1" applyFont="1" applyFill="1" applyBorder="1" applyAlignment="1">
      <alignment horizontal="right" vertical="center"/>
    </xf>
    <xf numFmtId="180" fontId="5" fillId="0" borderId="9" xfId="0" applyNumberFormat="1" applyFont="1" applyFill="1" applyBorder="1" applyAlignment="1">
      <alignment horizontal="right" vertical="center"/>
    </xf>
    <xf numFmtId="180" fontId="5" fillId="0" borderId="13" xfId="0" applyNumberFormat="1" applyFont="1" applyFill="1" applyBorder="1" applyAlignment="1">
      <alignment horizontal="right" vertical="center"/>
    </xf>
    <xf numFmtId="180" fontId="5" fillId="0" borderId="14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84" fontId="5" fillId="0" borderId="5" xfId="0" applyNumberFormat="1" applyFont="1" applyBorder="1" applyAlignment="1">
      <alignment vertical="center"/>
    </xf>
    <xf numFmtId="184" fontId="5" fillId="0" borderId="6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84" fontId="5" fillId="0" borderId="8" xfId="0" applyNumberFormat="1" applyFont="1" applyBorder="1" applyAlignment="1">
      <alignment vertical="center"/>
    </xf>
    <xf numFmtId="184" fontId="5" fillId="0" borderId="9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vertical="center"/>
    </xf>
    <xf numFmtId="184" fontId="5" fillId="0" borderId="12" xfId="0" applyNumberFormat="1" applyFont="1" applyBorder="1" applyAlignment="1">
      <alignment vertical="center"/>
    </xf>
    <xf numFmtId="184" fontId="5" fillId="0" borderId="17" xfId="0" applyNumberFormat="1" applyFont="1" applyBorder="1" applyAlignment="1">
      <alignment vertical="center"/>
    </xf>
    <xf numFmtId="184" fontId="5" fillId="0" borderId="18" xfId="0" applyNumberFormat="1" applyFont="1" applyBorder="1" applyAlignment="1">
      <alignment vertical="center"/>
    </xf>
    <xf numFmtId="10" fontId="5" fillId="0" borderId="0" xfId="0" applyNumberFormat="1" applyFont="1" applyBorder="1" applyAlignment="1">
      <alignment vertical="center"/>
    </xf>
    <xf numFmtId="0" fontId="6" fillId="0" borderId="19" xfId="0" applyFont="1" applyFill="1" applyBorder="1" applyAlignment="1">
      <alignment horizontal="center" vertical="center" textRotation="255" wrapText="1"/>
    </xf>
    <xf numFmtId="184" fontId="6" fillId="0" borderId="2" xfId="0" applyNumberFormat="1" applyFont="1" applyFill="1" applyBorder="1" applyAlignment="1">
      <alignment horizontal="right" vertical="center"/>
    </xf>
    <xf numFmtId="184" fontId="6" fillId="0" borderId="13" xfId="0" applyNumberFormat="1" applyFont="1" applyFill="1" applyBorder="1" applyAlignment="1">
      <alignment horizontal="right" vertical="center"/>
    </xf>
    <xf numFmtId="180" fontId="6" fillId="0" borderId="3" xfId="0" applyNumberFormat="1" applyFont="1" applyFill="1" applyBorder="1" applyAlignment="1">
      <alignment horizontal="right" vertical="center"/>
    </xf>
    <xf numFmtId="184" fontId="10" fillId="0" borderId="3" xfId="0" applyNumberFormat="1" applyFont="1" applyFill="1" applyBorder="1" applyAlignment="1">
      <alignment horizontal="right" vertical="center"/>
    </xf>
    <xf numFmtId="184" fontId="10" fillId="0" borderId="14" xfId="0" applyNumberFormat="1" applyFont="1" applyFill="1" applyBorder="1" applyAlignment="1">
      <alignment horizontal="right" vertical="center"/>
    </xf>
    <xf numFmtId="180" fontId="6" fillId="0" borderId="2" xfId="0" applyNumberFormat="1" applyFont="1" applyFill="1" applyBorder="1" applyAlignment="1">
      <alignment horizontal="right" vertical="center"/>
    </xf>
    <xf numFmtId="184" fontId="10" fillId="0" borderId="2" xfId="0" applyNumberFormat="1" applyFont="1" applyFill="1" applyBorder="1" applyAlignment="1">
      <alignment horizontal="right" vertical="center"/>
    </xf>
    <xf numFmtId="184" fontId="10" fillId="0" borderId="13" xfId="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textRotation="255" wrapText="1"/>
    </xf>
    <xf numFmtId="0" fontId="6" fillId="0" borderId="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textRotation="255" wrapText="1"/>
    </xf>
    <xf numFmtId="0" fontId="9" fillId="0" borderId="19" xfId="0" applyFont="1" applyFill="1" applyBorder="1" applyAlignment="1">
      <alignment horizontal="center" vertical="center" textRotation="255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9" fontId="8" fillId="0" borderId="2" xfId="0" applyNumberFormat="1" applyFont="1" applyFill="1" applyBorder="1" applyAlignment="1">
      <alignment horizontal="right" vertical="center" shrinkToFit="1"/>
    </xf>
    <xf numFmtId="184" fontId="8" fillId="0" borderId="2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 textRotation="255"/>
    </xf>
    <xf numFmtId="0" fontId="6" fillId="0" borderId="19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distributed" vertical="center" shrinkToFit="1"/>
    </xf>
    <xf numFmtId="0" fontId="6" fillId="0" borderId="3" xfId="0" applyFont="1" applyFill="1" applyBorder="1" applyAlignment="1">
      <alignment horizontal="distributed" vertical="center" shrinkToFit="1"/>
    </xf>
    <xf numFmtId="0" fontId="6" fillId="0" borderId="2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184" fontId="5" fillId="0" borderId="11" xfId="0" applyNumberFormat="1" applyFont="1" applyFill="1" applyBorder="1" applyAlignment="1">
      <alignment vertical="center"/>
    </xf>
    <xf numFmtId="184" fontId="5" fillId="0" borderId="12" xfId="0" applyNumberFormat="1" applyFont="1" applyFill="1" applyBorder="1" applyAlignment="1">
      <alignment vertical="center"/>
    </xf>
    <xf numFmtId="184" fontId="5" fillId="0" borderId="11" xfId="0" applyNumberFormat="1" applyFont="1" applyBorder="1" applyAlignment="1">
      <alignment vertical="center"/>
    </xf>
    <xf numFmtId="184" fontId="5" fillId="0" borderId="5" xfId="0" applyNumberFormat="1" applyFont="1" applyFill="1" applyBorder="1" applyAlignment="1">
      <alignment vertical="center"/>
    </xf>
    <xf numFmtId="184" fontId="5" fillId="0" borderId="6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84" fontId="5" fillId="0" borderId="5" xfId="0" applyNumberFormat="1" applyFont="1" applyBorder="1" applyAlignment="1">
      <alignment vertical="center"/>
    </xf>
    <xf numFmtId="184" fontId="5" fillId="0" borderId="17" xfId="0" applyNumberFormat="1" applyFont="1" applyBorder="1" applyAlignment="1">
      <alignment vertical="center"/>
    </xf>
    <xf numFmtId="184" fontId="5" fillId="0" borderId="17" xfId="0" applyNumberFormat="1" applyFont="1" applyFill="1" applyBorder="1" applyAlignment="1">
      <alignment vertical="center"/>
    </xf>
    <xf numFmtId="184" fontId="5" fillId="0" borderId="18" xfId="0" applyNumberFormat="1" applyFont="1" applyFill="1" applyBorder="1" applyAlignment="1">
      <alignment vertical="center"/>
    </xf>
    <xf numFmtId="0" fontId="4" fillId="0" borderId="23" xfId="0" applyFont="1" applyFill="1" applyBorder="1" applyAlignment="1">
      <alignment horizontal="distributed" vertical="center" wrapText="1"/>
    </xf>
    <xf numFmtId="0" fontId="4" fillId="0" borderId="19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/>
    </xf>
    <xf numFmtId="0" fontId="5" fillId="0" borderId="2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84" fontId="5" fillId="0" borderId="8" xfId="0" applyNumberFormat="1" applyFont="1" applyBorder="1" applyAlignment="1">
      <alignment vertical="center"/>
    </xf>
    <xf numFmtId="0" fontId="5" fillId="0" borderId="19" xfId="0" applyFont="1" applyFill="1" applyBorder="1" applyAlignment="1">
      <alignment horizontal="distributed" vertical="center" textRotation="255"/>
    </xf>
    <xf numFmtId="0" fontId="5" fillId="0" borderId="23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distributed"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M64"/>
  <sheetViews>
    <sheetView tabSelected="1" zoomScale="120" zoomScaleNormal="120" workbookViewId="0" topLeftCell="A1">
      <selection activeCell="X43" sqref="X43"/>
    </sheetView>
  </sheetViews>
  <sheetFormatPr defaultColWidth="9.00390625" defaultRowHeight="13.5"/>
  <cols>
    <col min="1" max="2" width="1.4921875" style="1" customWidth="1"/>
    <col min="3" max="3" width="1.75390625" style="1" customWidth="1"/>
    <col min="4" max="4" width="1.4921875" style="1" customWidth="1"/>
    <col min="5" max="5" width="8.625" style="1" customWidth="1"/>
    <col min="6" max="6" width="4.75390625" style="1" customWidth="1"/>
    <col min="7" max="8" width="2.75390625" style="1" customWidth="1"/>
    <col min="9" max="11" width="4.375" style="1" customWidth="1"/>
    <col min="12" max="13" width="3.75390625" style="1" customWidth="1"/>
    <col min="14" max="20" width="1.875" style="1" customWidth="1"/>
    <col min="21" max="22" width="1.00390625" style="1" customWidth="1"/>
    <col min="23" max="16384" width="9.00390625" style="1" customWidth="1"/>
  </cols>
  <sheetData>
    <row r="1" spans="1:13" s="5" customFormat="1" ht="12" customHeight="1">
      <c r="A1" s="15" t="s">
        <v>0</v>
      </c>
      <c r="G1" s="6"/>
      <c r="H1" s="6"/>
      <c r="I1" s="6"/>
      <c r="J1" s="6"/>
      <c r="K1" s="6"/>
      <c r="L1" s="6"/>
      <c r="M1" s="6"/>
    </row>
    <row r="2" spans="1:13" s="5" customFormat="1" ht="9.75" customHeight="1">
      <c r="A2" s="5" t="s">
        <v>36</v>
      </c>
      <c r="G2" s="6"/>
      <c r="H2" s="6"/>
      <c r="I2" s="6"/>
      <c r="J2" s="6"/>
      <c r="K2" s="6"/>
      <c r="L2" s="6"/>
      <c r="M2" s="6"/>
    </row>
    <row r="3" spans="1:13" s="5" customFormat="1" ht="9.75" customHeight="1">
      <c r="A3" s="5" t="s">
        <v>47</v>
      </c>
      <c r="G3" s="6"/>
      <c r="H3" s="6"/>
      <c r="I3" s="6"/>
      <c r="J3" s="6"/>
      <c r="K3" s="6"/>
      <c r="L3" s="6"/>
      <c r="M3" s="14" t="s">
        <v>39</v>
      </c>
    </row>
    <row r="4" spans="1:13" s="2" customFormat="1" ht="20.25" customHeight="1">
      <c r="A4" s="97" t="s">
        <v>18</v>
      </c>
      <c r="B4" s="98"/>
      <c r="C4" s="98"/>
      <c r="D4" s="98"/>
      <c r="E4" s="98"/>
      <c r="F4" s="7" t="s">
        <v>48</v>
      </c>
      <c r="G4" s="98" t="s">
        <v>19</v>
      </c>
      <c r="H4" s="98"/>
      <c r="I4" s="98" t="s">
        <v>20</v>
      </c>
      <c r="J4" s="98"/>
      <c r="K4" s="98"/>
      <c r="L4" s="98" t="s">
        <v>21</v>
      </c>
      <c r="M4" s="99"/>
    </row>
    <row r="5" spans="1:13" ht="8.25" customHeight="1">
      <c r="A5" s="86"/>
      <c r="B5" s="87"/>
      <c r="C5" s="87"/>
      <c r="D5" s="87"/>
      <c r="E5" s="87"/>
      <c r="F5" s="9" t="s">
        <v>22</v>
      </c>
      <c r="G5" s="8" t="s">
        <v>23</v>
      </c>
      <c r="H5" s="8" t="s">
        <v>24</v>
      </c>
      <c r="I5" s="8" t="s">
        <v>14</v>
      </c>
      <c r="J5" s="8" t="s">
        <v>23</v>
      </c>
      <c r="K5" s="8" t="s">
        <v>24</v>
      </c>
      <c r="L5" s="8" t="s">
        <v>23</v>
      </c>
      <c r="M5" s="10" t="s">
        <v>24</v>
      </c>
    </row>
    <row r="6" spans="1:13" ht="6.75" customHeight="1">
      <c r="A6" s="86" t="s">
        <v>5</v>
      </c>
      <c r="B6" s="87"/>
      <c r="C6" s="87"/>
      <c r="D6" s="87"/>
      <c r="E6" s="72"/>
      <c r="F6" s="18">
        <v>54620</v>
      </c>
      <c r="G6" s="65">
        <v>112</v>
      </c>
      <c r="H6" s="65">
        <v>103</v>
      </c>
      <c r="I6" s="65">
        <v>50715</v>
      </c>
      <c r="J6" s="65">
        <v>26072</v>
      </c>
      <c r="K6" s="65">
        <v>24643</v>
      </c>
      <c r="L6" s="65">
        <f>SUM(L10:L31)</f>
        <v>1862</v>
      </c>
      <c r="M6" s="62">
        <f>SUM(M10:M31)</f>
        <v>1828</v>
      </c>
    </row>
    <row r="7" spans="1:13" ht="6.75" customHeight="1">
      <c r="A7" s="86"/>
      <c r="B7" s="87"/>
      <c r="C7" s="87"/>
      <c r="D7" s="87"/>
      <c r="E7" s="72"/>
      <c r="F7" s="13">
        <v>100</v>
      </c>
      <c r="G7" s="65"/>
      <c r="H7" s="65"/>
      <c r="I7" s="65"/>
      <c r="J7" s="65"/>
      <c r="K7" s="65"/>
      <c r="L7" s="65"/>
      <c r="M7" s="62"/>
    </row>
    <row r="8" spans="1:13" ht="6.75" customHeight="1">
      <c r="A8" s="59" t="s">
        <v>4</v>
      </c>
      <c r="B8" s="87" t="s">
        <v>9</v>
      </c>
      <c r="C8" s="87"/>
      <c r="D8" s="87"/>
      <c r="E8" s="72"/>
      <c r="F8" s="18">
        <v>53337</v>
      </c>
      <c r="G8" s="65">
        <v>110</v>
      </c>
      <c r="H8" s="65">
        <v>102</v>
      </c>
      <c r="I8" s="65">
        <f>SUM(J8:K9)</f>
        <v>49444</v>
      </c>
      <c r="J8" s="65">
        <v>25349</v>
      </c>
      <c r="K8" s="65">
        <v>24095</v>
      </c>
      <c r="L8" s="65">
        <v>1854</v>
      </c>
      <c r="M8" s="62">
        <v>1825</v>
      </c>
    </row>
    <row r="9" spans="1:13" ht="6.75" customHeight="1">
      <c r="A9" s="59"/>
      <c r="B9" s="87"/>
      <c r="C9" s="87"/>
      <c r="D9" s="87"/>
      <c r="E9" s="72"/>
      <c r="F9" s="16">
        <v>-97.7</v>
      </c>
      <c r="G9" s="65"/>
      <c r="H9" s="65"/>
      <c r="I9" s="65"/>
      <c r="J9" s="65"/>
      <c r="K9" s="65"/>
      <c r="L9" s="65"/>
      <c r="M9" s="62"/>
    </row>
    <row r="10" spans="1:13" ht="6.75" customHeight="1">
      <c r="A10" s="59"/>
      <c r="B10" s="74" t="s">
        <v>3</v>
      </c>
      <c r="C10" s="84" t="s">
        <v>15</v>
      </c>
      <c r="D10" s="84"/>
      <c r="E10" s="82"/>
      <c r="F10" s="18">
        <v>51555</v>
      </c>
      <c r="G10" s="65">
        <v>108</v>
      </c>
      <c r="H10" s="65">
        <v>102</v>
      </c>
      <c r="I10" s="65">
        <f>SUM(J10:K11)</f>
        <v>47678</v>
      </c>
      <c r="J10" s="65">
        <v>24360</v>
      </c>
      <c r="K10" s="65">
        <v>23318</v>
      </c>
      <c r="L10" s="65">
        <v>1851</v>
      </c>
      <c r="M10" s="62">
        <v>1814</v>
      </c>
    </row>
    <row r="11" spans="1:13" ht="6.75" customHeight="1">
      <c r="A11" s="59"/>
      <c r="B11" s="74"/>
      <c r="C11" s="84"/>
      <c r="D11" s="84"/>
      <c r="E11" s="82"/>
      <c r="F11" s="16">
        <v>-94.4</v>
      </c>
      <c r="G11" s="65"/>
      <c r="H11" s="65"/>
      <c r="I11" s="65"/>
      <c r="J11" s="65"/>
      <c r="K11" s="65"/>
      <c r="L11" s="65"/>
      <c r="M11" s="62"/>
    </row>
    <row r="12" spans="1:13" ht="6.75" customHeight="1">
      <c r="A12" s="59"/>
      <c r="B12" s="74"/>
      <c r="C12" s="84" t="s">
        <v>16</v>
      </c>
      <c r="D12" s="84"/>
      <c r="E12" s="82"/>
      <c r="F12" s="12">
        <v>798</v>
      </c>
      <c r="G12" s="65">
        <v>1</v>
      </c>
      <c r="H12" s="65"/>
      <c r="I12" s="65">
        <f>SUM(J12:K13)</f>
        <v>796</v>
      </c>
      <c r="J12" s="65">
        <v>393</v>
      </c>
      <c r="K12" s="65">
        <v>403</v>
      </c>
      <c r="L12" s="65"/>
      <c r="M12" s="62">
        <v>1</v>
      </c>
    </row>
    <row r="13" spans="1:13" ht="6.75" customHeight="1">
      <c r="A13" s="59"/>
      <c r="B13" s="74"/>
      <c r="C13" s="84"/>
      <c r="D13" s="84"/>
      <c r="E13" s="82"/>
      <c r="F13" s="13">
        <f>F12/F$8*100</f>
        <v>1.496147139884133</v>
      </c>
      <c r="G13" s="65"/>
      <c r="H13" s="65"/>
      <c r="I13" s="65"/>
      <c r="J13" s="65"/>
      <c r="K13" s="65"/>
      <c r="L13" s="65"/>
      <c r="M13" s="62"/>
    </row>
    <row r="14" spans="1:13" ht="6.75" customHeight="1">
      <c r="A14" s="59"/>
      <c r="B14" s="74"/>
      <c r="C14" s="84" t="s">
        <v>17</v>
      </c>
      <c r="D14" s="84"/>
      <c r="E14" s="82"/>
      <c r="F14" s="12">
        <v>404</v>
      </c>
      <c r="G14" s="65"/>
      <c r="H14" s="65"/>
      <c r="I14" s="65">
        <f>SUM(J14:K15)</f>
        <v>393</v>
      </c>
      <c r="J14" s="65">
        <v>166</v>
      </c>
      <c r="K14" s="65">
        <v>227</v>
      </c>
      <c r="L14" s="65">
        <v>2</v>
      </c>
      <c r="M14" s="62">
        <v>9</v>
      </c>
    </row>
    <row r="15" spans="1:13" ht="6.75" customHeight="1">
      <c r="A15" s="59"/>
      <c r="B15" s="74"/>
      <c r="C15" s="84"/>
      <c r="D15" s="84"/>
      <c r="E15" s="82"/>
      <c r="F15" s="16">
        <v>-0.7</v>
      </c>
      <c r="G15" s="65"/>
      <c r="H15" s="65"/>
      <c r="I15" s="65"/>
      <c r="J15" s="65"/>
      <c r="K15" s="65"/>
      <c r="L15" s="65"/>
      <c r="M15" s="62"/>
    </row>
    <row r="16" spans="1:13" ht="6.75" customHeight="1">
      <c r="A16" s="59"/>
      <c r="B16" s="95" t="s">
        <v>25</v>
      </c>
      <c r="C16" s="95"/>
      <c r="D16" s="95"/>
      <c r="E16" s="96"/>
      <c r="F16" s="12">
        <v>0</v>
      </c>
      <c r="G16" s="65"/>
      <c r="H16" s="65"/>
      <c r="I16" s="65"/>
      <c r="J16" s="65"/>
      <c r="K16" s="65"/>
      <c r="L16" s="65"/>
      <c r="M16" s="62"/>
    </row>
    <row r="17" spans="1:13" ht="6.75" customHeight="1">
      <c r="A17" s="59"/>
      <c r="B17" s="95"/>
      <c r="C17" s="95"/>
      <c r="D17" s="95"/>
      <c r="E17" s="96"/>
      <c r="F17" s="13">
        <v>0</v>
      </c>
      <c r="G17" s="65"/>
      <c r="H17" s="65"/>
      <c r="I17" s="65"/>
      <c r="J17" s="65"/>
      <c r="K17" s="65"/>
      <c r="L17" s="65"/>
      <c r="M17" s="62"/>
    </row>
    <row r="18" spans="1:13" ht="6.75" customHeight="1">
      <c r="A18" s="59"/>
      <c r="B18" s="95" t="s">
        <v>37</v>
      </c>
      <c r="C18" s="95"/>
      <c r="D18" s="95"/>
      <c r="E18" s="96"/>
      <c r="F18" s="12">
        <v>354</v>
      </c>
      <c r="G18" s="65"/>
      <c r="H18" s="65"/>
      <c r="I18" s="65">
        <f>SUM(J18:K19)</f>
        <v>352</v>
      </c>
      <c r="J18" s="65">
        <v>230</v>
      </c>
      <c r="K18" s="65">
        <v>122</v>
      </c>
      <c r="L18" s="65">
        <v>1</v>
      </c>
      <c r="M18" s="62">
        <v>1</v>
      </c>
    </row>
    <row r="19" spans="1:13" ht="6.75" customHeight="1">
      <c r="A19" s="59"/>
      <c r="B19" s="95"/>
      <c r="C19" s="95"/>
      <c r="D19" s="95"/>
      <c r="E19" s="96"/>
      <c r="F19" s="16">
        <v>-0.6</v>
      </c>
      <c r="G19" s="65"/>
      <c r="H19" s="65"/>
      <c r="I19" s="65"/>
      <c r="J19" s="65"/>
      <c r="K19" s="65"/>
      <c r="L19" s="65"/>
      <c r="M19" s="62"/>
    </row>
    <row r="20" spans="1:13" ht="6.75" customHeight="1">
      <c r="A20" s="59"/>
      <c r="B20" s="95" t="s">
        <v>26</v>
      </c>
      <c r="C20" s="95"/>
      <c r="D20" s="95"/>
      <c r="E20" s="96"/>
      <c r="F20" s="12">
        <v>226</v>
      </c>
      <c r="G20" s="65">
        <v>1</v>
      </c>
      <c r="H20" s="65"/>
      <c r="I20" s="65">
        <f>SUM(J20:K21)</f>
        <v>225</v>
      </c>
      <c r="J20" s="65">
        <v>200</v>
      </c>
      <c r="K20" s="65">
        <v>25</v>
      </c>
      <c r="L20" s="65"/>
      <c r="M20" s="62"/>
    </row>
    <row r="21" spans="1:13" ht="6.75" customHeight="1">
      <c r="A21" s="59"/>
      <c r="B21" s="95"/>
      <c r="C21" s="95"/>
      <c r="D21" s="95"/>
      <c r="E21" s="96"/>
      <c r="F21" s="13">
        <f>F20/F$8*100</f>
        <v>0.42372086919024315</v>
      </c>
      <c r="G21" s="65"/>
      <c r="H21" s="65"/>
      <c r="I21" s="65"/>
      <c r="J21" s="65"/>
      <c r="K21" s="65"/>
      <c r="L21" s="65"/>
      <c r="M21" s="62"/>
    </row>
    <row r="22" spans="1:13" ht="6.75" customHeight="1">
      <c r="A22" s="91" t="s">
        <v>40</v>
      </c>
      <c r="B22" s="91"/>
      <c r="C22" s="91"/>
      <c r="D22" s="91"/>
      <c r="E22" s="92"/>
      <c r="F22" s="12">
        <v>118</v>
      </c>
      <c r="G22" s="65"/>
      <c r="H22" s="65"/>
      <c r="I22" s="65">
        <f>SUM(J22:K23)</f>
        <v>117</v>
      </c>
      <c r="J22" s="65">
        <v>58</v>
      </c>
      <c r="K22" s="65">
        <v>59</v>
      </c>
      <c r="L22" s="65"/>
      <c r="M22" s="62">
        <v>1</v>
      </c>
    </row>
    <row r="23" spans="1:13" ht="6.75" customHeight="1">
      <c r="A23" s="93"/>
      <c r="B23" s="93"/>
      <c r="C23" s="93"/>
      <c r="D23" s="93"/>
      <c r="E23" s="94"/>
      <c r="F23" s="13">
        <f>F22/F$8*100</f>
        <v>0.22123479010818006</v>
      </c>
      <c r="G23" s="65"/>
      <c r="H23" s="65"/>
      <c r="I23" s="65"/>
      <c r="J23" s="65"/>
      <c r="K23" s="65"/>
      <c r="L23" s="65"/>
      <c r="M23" s="62"/>
    </row>
    <row r="24" spans="1:13" ht="6.75" customHeight="1">
      <c r="A24" s="88" t="s">
        <v>41</v>
      </c>
      <c r="B24" s="89"/>
      <c r="C24" s="89"/>
      <c r="D24" s="89"/>
      <c r="E24" s="90"/>
      <c r="F24" s="12">
        <v>73</v>
      </c>
      <c r="G24" s="65"/>
      <c r="H24" s="65"/>
      <c r="I24" s="65">
        <f>SUM(J24:K25)</f>
        <v>73</v>
      </c>
      <c r="J24" s="65">
        <v>32</v>
      </c>
      <c r="K24" s="65">
        <v>41</v>
      </c>
      <c r="L24" s="65"/>
      <c r="M24" s="62"/>
    </row>
    <row r="25" spans="1:13" ht="6.75" customHeight="1">
      <c r="A25" s="88"/>
      <c r="B25" s="89"/>
      <c r="C25" s="89"/>
      <c r="D25" s="89"/>
      <c r="E25" s="90"/>
      <c r="F25" s="13">
        <f>F24/F$8*100</f>
        <v>0.13686559049065375</v>
      </c>
      <c r="G25" s="65"/>
      <c r="H25" s="65"/>
      <c r="I25" s="65"/>
      <c r="J25" s="65"/>
      <c r="K25" s="65"/>
      <c r="L25" s="65"/>
      <c r="M25" s="62"/>
    </row>
    <row r="26" spans="1:13" ht="6.75" customHeight="1">
      <c r="A26" s="88" t="s">
        <v>38</v>
      </c>
      <c r="B26" s="89"/>
      <c r="C26" s="89"/>
      <c r="D26" s="89"/>
      <c r="E26" s="90"/>
      <c r="F26" s="12">
        <v>48</v>
      </c>
      <c r="G26" s="65"/>
      <c r="H26" s="65"/>
      <c r="I26" s="65">
        <f>SUM(J26:K27)</f>
        <v>48</v>
      </c>
      <c r="J26" s="65">
        <v>46</v>
      </c>
      <c r="K26" s="65">
        <v>2</v>
      </c>
      <c r="L26" s="65"/>
      <c r="M26" s="62"/>
    </row>
    <row r="27" spans="1:13" ht="6.75" customHeight="1">
      <c r="A27" s="88"/>
      <c r="B27" s="89"/>
      <c r="C27" s="89"/>
      <c r="D27" s="89"/>
      <c r="E27" s="90"/>
      <c r="F27" s="13">
        <f>F26/F$8*100</f>
        <v>0.08999381292536139</v>
      </c>
      <c r="G27" s="65"/>
      <c r="H27" s="65"/>
      <c r="I27" s="65"/>
      <c r="J27" s="65"/>
      <c r="K27" s="65"/>
      <c r="L27" s="65"/>
      <c r="M27" s="62"/>
    </row>
    <row r="28" spans="1:13" ht="6.75" customHeight="1">
      <c r="A28" s="86" t="s">
        <v>10</v>
      </c>
      <c r="B28" s="87"/>
      <c r="C28" s="87"/>
      <c r="D28" s="87"/>
      <c r="E28" s="72"/>
      <c r="F28" s="12">
        <v>324</v>
      </c>
      <c r="G28" s="65"/>
      <c r="H28" s="65"/>
      <c r="I28" s="65">
        <f>SUM(J28:K29)</f>
        <v>323</v>
      </c>
      <c r="J28" s="65">
        <v>242</v>
      </c>
      <c r="K28" s="65">
        <v>81</v>
      </c>
      <c r="L28" s="65"/>
      <c r="M28" s="62">
        <v>1</v>
      </c>
    </row>
    <row r="29" spans="1:13" ht="6.75" customHeight="1">
      <c r="A29" s="86"/>
      <c r="B29" s="87"/>
      <c r="C29" s="87"/>
      <c r="D29" s="87"/>
      <c r="E29" s="72"/>
      <c r="F29" s="13">
        <f>F28/F$8*100</f>
        <v>0.6074582372461893</v>
      </c>
      <c r="G29" s="65"/>
      <c r="H29" s="65"/>
      <c r="I29" s="65"/>
      <c r="J29" s="65"/>
      <c r="K29" s="65"/>
      <c r="L29" s="65"/>
      <c r="M29" s="62"/>
    </row>
    <row r="30" spans="1:13" ht="6.75" customHeight="1">
      <c r="A30" s="85" t="s">
        <v>42</v>
      </c>
      <c r="B30" s="84" t="s">
        <v>14</v>
      </c>
      <c r="C30" s="84"/>
      <c r="D30" s="84"/>
      <c r="E30" s="82"/>
      <c r="F30" s="12">
        <v>715</v>
      </c>
      <c r="G30" s="65">
        <v>2</v>
      </c>
      <c r="H30" s="65">
        <v>1</v>
      </c>
      <c r="I30" s="65">
        <f>SUM(J30:K31)</f>
        <v>705</v>
      </c>
      <c r="J30" s="65">
        <v>343</v>
      </c>
      <c r="K30" s="65">
        <v>362</v>
      </c>
      <c r="L30" s="65">
        <v>8</v>
      </c>
      <c r="M30" s="62">
        <v>1</v>
      </c>
    </row>
    <row r="31" spans="1:13" ht="6.75" customHeight="1">
      <c r="A31" s="85"/>
      <c r="B31" s="84"/>
      <c r="C31" s="84"/>
      <c r="D31" s="84"/>
      <c r="E31" s="82"/>
      <c r="F31" s="13">
        <f>F30/F$8*100</f>
        <v>1.3405328383673623</v>
      </c>
      <c r="G31" s="65"/>
      <c r="H31" s="65"/>
      <c r="I31" s="65"/>
      <c r="J31" s="65"/>
      <c r="K31" s="65"/>
      <c r="L31" s="65"/>
      <c r="M31" s="62"/>
    </row>
    <row r="32" spans="1:13" ht="6.75" customHeight="1">
      <c r="A32" s="85"/>
      <c r="B32" s="84" t="s">
        <v>27</v>
      </c>
      <c r="C32" s="84"/>
      <c r="D32" s="84"/>
      <c r="E32" s="82"/>
      <c r="F32" s="17" t="s">
        <v>44</v>
      </c>
      <c r="G32" s="65"/>
      <c r="H32" s="65"/>
      <c r="I32" s="65">
        <f>SUM(J32:K33)</f>
        <v>354</v>
      </c>
      <c r="J32" s="65">
        <v>136</v>
      </c>
      <c r="K32" s="65">
        <v>218</v>
      </c>
      <c r="L32" s="65" t="s">
        <v>44</v>
      </c>
      <c r="M32" s="62" t="s">
        <v>44</v>
      </c>
    </row>
    <row r="33" spans="1:13" ht="6.75" customHeight="1">
      <c r="A33" s="85"/>
      <c r="B33" s="84"/>
      <c r="C33" s="84"/>
      <c r="D33" s="84"/>
      <c r="E33" s="82"/>
      <c r="F33" s="17" t="s">
        <v>45</v>
      </c>
      <c r="G33" s="65"/>
      <c r="H33" s="65"/>
      <c r="I33" s="65"/>
      <c r="J33" s="65"/>
      <c r="K33" s="65"/>
      <c r="L33" s="65"/>
      <c r="M33" s="62"/>
    </row>
    <row r="34" spans="1:13" ht="6.75" customHeight="1">
      <c r="A34" s="85"/>
      <c r="B34" s="84" t="s">
        <v>28</v>
      </c>
      <c r="C34" s="84"/>
      <c r="D34" s="84"/>
      <c r="E34" s="82"/>
      <c r="F34" s="17" t="s">
        <v>45</v>
      </c>
      <c r="G34" s="65"/>
      <c r="H34" s="65"/>
      <c r="I34" s="65">
        <f>SUM(J34:K35)</f>
        <v>60</v>
      </c>
      <c r="J34" s="65">
        <v>34</v>
      </c>
      <c r="K34" s="65">
        <v>26</v>
      </c>
      <c r="L34" s="65" t="s">
        <v>46</v>
      </c>
      <c r="M34" s="62" t="s">
        <v>46</v>
      </c>
    </row>
    <row r="35" spans="1:13" ht="6.75" customHeight="1">
      <c r="A35" s="85"/>
      <c r="B35" s="84"/>
      <c r="C35" s="84"/>
      <c r="D35" s="84"/>
      <c r="E35" s="82"/>
      <c r="F35" s="17" t="s">
        <v>45</v>
      </c>
      <c r="G35" s="65"/>
      <c r="H35" s="65"/>
      <c r="I35" s="65"/>
      <c r="J35" s="65"/>
      <c r="K35" s="65"/>
      <c r="L35" s="65"/>
      <c r="M35" s="62"/>
    </row>
    <row r="36" spans="1:13" ht="6.75" customHeight="1">
      <c r="A36" s="85"/>
      <c r="B36" s="84" t="s">
        <v>29</v>
      </c>
      <c r="C36" s="84"/>
      <c r="D36" s="84"/>
      <c r="E36" s="82"/>
      <c r="F36" s="17" t="s">
        <v>45</v>
      </c>
      <c r="G36" s="65"/>
      <c r="H36" s="65"/>
      <c r="I36" s="65">
        <f>SUM(J36:K37)</f>
        <v>71</v>
      </c>
      <c r="J36" s="65">
        <v>44</v>
      </c>
      <c r="K36" s="65">
        <v>27</v>
      </c>
      <c r="L36" s="65" t="s">
        <v>46</v>
      </c>
      <c r="M36" s="62" t="s">
        <v>46</v>
      </c>
    </row>
    <row r="37" spans="1:13" ht="6.75" customHeight="1">
      <c r="A37" s="85"/>
      <c r="B37" s="84"/>
      <c r="C37" s="84"/>
      <c r="D37" s="84"/>
      <c r="E37" s="82"/>
      <c r="F37" s="17" t="s">
        <v>45</v>
      </c>
      <c r="G37" s="65"/>
      <c r="H37" s="65"/>
      <c r="I37" s="65"/>
      <c r="J37" s="65"/>
      <c r="K37" s="65"/>
      <c r="L37" s="65"/>
      <c r="M37" s="62"/>
    </row>
    <row r="38" spans="1:13" ht="6.75" customHeight="1">
      <c r="A38" s="85"/>
      <c r="B38" s="84" t="s">
        <v>30</v>
      </c>
      <c r="C38" s="84"/>
      <c r="D38" s="84"/>
      <c r="E38" s="82"/>
      <c r="F38" s="17" t="s">
        <v>45</v>
      </c>
      <c r="G38" s="65">
        <v>2</v>
      </c>
      <c r="H38" s="65">
        <v>1</v>
      </c>
      <c r="I38" s="65">
        <f>SUM(J38:K39)</f>
        <v>36</v>
      </c>
      <c r="J38" s="65">
        <v>12</v>
      </c>
      <c r="K38" s="65">
        <v>24</v>
      </c>
      <c r="L38" s="65" t="s">
        <v>46</v>
      </c>
      <c r="M38" s="62" t="s">
        <v>46</v>
      </c>
    </row>
    <row r="39" spans="1:13" ht="6.75" customHeight="1">
      <c r="A39" s="85"/>
      <c r="B39" s="84"/>
      <c r="C39" s="84"/>
      <c r="D39" s="84"/>
      <c r="E39" s="82"/>
      <c r="F39" s="17" t="s">
        <v>45</v>
      </c>
      <c r="G39" s="65"/>
      <c r="H39" s="65"/>
      <c r="I39" s="65"/>
      <c r="J39" s="65"/>
      <c r="K39" s="65"/>
      <c r="L39" s="65"/>
      <c r="M39" s="62"/>
    </row>
    <row r="40" spans="1:13" ht="6.75" customHeight="1">
      <c r="A40" s="85"/>
      <c r="B40" s="84" t="s">
        <v>31</v>
      </c>
      <c r="C40" s="84"/>
      <c r="D40" s="84"/>
      <c r="E40" s="82"/>
      <c r="F40" s="17" t="s">
        <v>45</v>
      </c>
      <c r="G40" s="65"/>
      <c r="H40" s="65"/>
      <c r="I40" s="65">
        <f>SUM(J40:K41)</f>
        <v>18</v>
      </c>
      <c r="J40" s="65">
        <v>12</v>
      </c>
      <c r="K40" s="65">
        <v>6</v>
      </c>
      <c r="L40" s="65" t="s">
        <v>46</v>
      </c>
      <c r="M40" s="62" t="s">
        <v>46</v>
      </c>
    </row>
    <row r="41" spans="1:13" ht="6.75" customHeight="1">
      <c r="A41" s="85"/>
      <c r="B41" s="84"/>
      <c r="C41" s="84"/>
      <c r="D41" s="84"/>
      <c r="E41" s="82"/>
      <c r="F41" s="17" t="s">
        <v>45</v>
      </c>
      <c r="G41" s="65"/>
      <c r="H41" s="65"/>
      <c r="I41" s="65"/>
      <c r="J41" s="65"/>
      <c r="K41" s="65"/>
      <c r="L41" s="65"/>
      <c r="M41" s="62"/>
    </row>
    <row r="42" spans="1:13" ht="6.75" customHeight="1">
      <c r="A42" s="85"/>
      <c r="B42" s="84" t="s">
        <v>32</v>
      </c>
      <c r="C42" s="84"/>
      <c r="D42" s="84"/>
      <c r="E42" s="82"/>
      <c r="F42" s="17" t="s">
        <v>45</v>
      </c>
      <c r="G42" s="65"/>
      <c r="H42" s="65"/>
      <c r="I42" s="65">
        <f>SUM(J42:K43)</f>
        <v>166</v>
      </c>
      <c r="J42" s="65">
        <v>105</v>
      </c>
      <c r="K42" s="65">
        <v>61</v>
      </c>
      <c r="L42" s="65" t="s">
        <v>46</v>
      </c>
      <c r="M42" s="62" t="s">
        <v>46</v>
      </c>
    </row>
    <row r="43" spans="1:13" ht="6.75" customHeight="1">
      <c r="A43" s="85"/>
      <c r="B43" s="84"/>
      <c r="C43" s="84"/>
      <c r="D43" s="84"/>
      <c r="E43" s="82"/>
      <c r="F43" s="17" t="s">
        <v>45</v>
      </c>
      <c r="G43" s="65"/>
      <c r="H43" s="65"/>
      <c r="I43" s="65"/>
      <c r="J43" s="65"/>
      <c r="K43" s="65"/>
      <c r="L43" s="65"/>
      <c r="M43" s="62"/>
    </row>
    <row r="44" spans="1:13" ht="6.75" customHeight="1">
      <c r="A44" s="83" t="s">
        <v>43</v>
      </c>
      <c r="B44" s="84"/>
      <c r="C44" s="84"/>
      <c r="D44" s="84"/>
      <c r="E44" s="82"/>
      <c r="F44" s="12">
        <v>5</v>
      </c>
      <c r="G44" s="65"/>
      <c r="H44" s="65"/>
      <c r="I44" s="65">
        <f>SUM(J44:K45)</f>
        <v>5</v>
      </c>
      <c r="J44" s="65">
        <v>2</v>
      </c>
      <c r="K44" s="65">
        <v>3</v>
      </c>
      <c r="L44" s="65"/>
      <c r="M44" s="62"/>
    </row>
    <row r="45" spans="1:13" ht="6.75" customHeight="1">
      <c r="A45" s="83"/>
      <c r="B45" s="84"/>
      <c r="C45" s="84"/>
      <c r="D45" s="84"/>
      <c r="E45" s="82"/>
      <c r="F45" s="13">
        <f>F44/F$8*100</f>
        <v>0.009374355513058477</v>
      </c>
      <c r="G45" s="65"/>
      <c r="H45" s="65"/>
      <c r="I45" s="65"/>
      <c r="J45" s="65"/>
      <c r="K45" s="65"/>
      <c r="L45" s="65"/>
      <c r="M45" s="62"/>
    </row>
    <row r="46" spans="1:13" ht="6.75" customHeight="1">
      <c r="A46" s="59" t="s">
        <v>1</v>
      </c>
      <c r="B46" s="74" t="s">
        <v>8</v>
      </c>
      <c r="C46" s="75"/>
      <c r="D46" s="72" t="s">
        <v>11</v>
      </c>
      <c r="E46" s="73"/>
      <c r="F46" s="12">
        <v>18</v>
      </c>
      <c r="G46" s="65"/>
      <c r="H46" s="65"/>
      <c r="I46" s="65">
        <v>17</v>
      </c>
      <c r="J46" s="65">
        <v>10</v>
      </c>
      <c r="K46" s="65">
        <v>7</v>
      </c>
      <c r="L46" s="65"/>
      <c r="M46" s="62"/>
    </row>
    <row r="47" spans="1:13" ht="6.75" customHeight="1">
      <c r="A47" s="59"/>
      <c r="B47" s="74"/>
      <c r="C47" s="75"/>
      <c r="D47" s="72"/>
      <c r="E47" s="73"/>
      <c r="F47" s="13">
        <f>F46/F$8*100</f>
        <v>0.03374767984701051</v>
      </c>
      <c r="G47" s="65"/>
      <c r="H47" s="65"/>
      <c r="I47" s="65"/>
      <c r="J47" s="65"/>
      <c r="K47" s="65"/>
      <c r="L47" s="65"/>
      <c r="M47" s="62"/>
    </row>
    <row r="48" spans="1:13" ht="6.75" customHeight="1">
      <c r="A48" s="59"/>
      <c r="B48" s="74"/>
      <c r="C48" s="75"/>
      <c r="D48" s="71" t="s">
        <v>2</v>
      </c>
      <c r="E48" s="82" t="s">
        <v>33</v>
      </c>
      <c r="F48" s="12">
        <v>16</v>
      </c>
      <c r="G48" s="65"/>
      <c r="H48" s="65"/>
      <c r="I48" s="65">
        <f>SUM(J48:K49)</f>
        <v>16</v>
      </c>
      <c r="J48" s="65">
        <v>9</v>
      </c>
      <c r="K48" s="65">
        <v>7</v>
      </c>
      <c r="L48" s="65"/>
      <c r="M48" s="62"/>
    </row>
    <row r="49" spans="1:13" ht="6.75" customHeight="1">
      <c r="A49" s="59"/>
      <c r="B49" s="74"/>
      <c r="C49" s="75"/>
      <c r="D49" s="71"/>
      <c r="E49" s="82"/>
      <c r="F49" s="13">
        <f>F48/F$8*100</f>
        <v>0.02999793764178713</v>
      </c>
      <c r="G49" s="65"/>
      <c r="H49" s="65"/>
      <c r="I49" s="65"/>
      <c r="J49" s="65"/>
      <c r="K49" s="65"/>
      <c r="L49" s="65"/>
      <c r="M49" s="62"/>
    </row>
    <row r="50" spans="1:13" ht="6.75" customHeight="1">
      <c r="A50" s="59"/>
      <c r="B50" s="74"/>
      <c r="C50" s="75"/>
      <c r="D50" s="71"/>
      <c r="E50" s="82" t="s">
        <v>34</v>
      </c>
      <c r="F50" s="12">
        <v>1</v>
      </c>
      <c r="G50" s="65"/>
      <c r="H50" s="65"/>
      <c r="I50" s="65">
        <f>SUM(J50:K51)</f>
        <v>1</v>
      </c>
      <c r="J50" s="65">
        <v>1</v>
      </c>
      <c r="K50" s="65"/>
      <c r="L50" s="65"/>
      <c r="M50" s="62"/>
    </row>
    <row r="51" spans="1:13" ht="6.75" customHeight="1">
      <c r="A51" s="59"/>
      <c r="B51" s="74"/>
      <c r="C51" s="75"/>
      <c r="D51" s="71"/>
      <c r="E51" s="82"/>
      <c r="F51" s="13">
        <f>F50/F$8*100</f>
        <v>0.0018748711026116956</v>
      </c>
      <c r="G51" s="65"/>
      <c r="H51" s="65"/>
      <c r="I51" s="65"/>
      <c r="J51" s="65"/>
      <c r="K51" s="65"/>
      <c r="L51" s="65"/>
      <c r="M51" s="62"/>
    </row>
    <row r="52" spans="1:13" ht="6.75" customHeight="1">
      <c r="A52" s="59"/>
      <c r="B52" s="80" t="s">
        <v>7</v>
      </c>
      <c r="C52" s="80"/>
      <c r="D52" s="80"/>
      <c r="E52" s="81"/>
      <c r="F52" s="12">
        <v>1</v>
      </c>
      <c r="G52" s="65"/>
      <c r="H52" s="65"/>
      <c r="I52" s="65">
        <f>SUM(J52:K53)</f>
        <v>1</v>
      </c>
      <c r="J52" s="65">
        <v>1</v>
      </c>
      <c r="K52" s="65"/>
      <c r="L52" s="65"/>
      <c r="M52" s="62"/>
    </row>
    <row r="53" spans="1:13" ht="6.75" customHeight="1">
      <c r="A53" s="59"/>
      <c r="B53" s="80"/>
      <c r="C53" s="80"/>
      <c r="D53" s="80"/>
      <c r="E53" s="81"/>
      <c r="F53" s="13">
        <f>F52/F$8*100</f>
        <v>0.0018748711026116956</v>
      </c>
      <c r="G53" s="65"/>
      <c r="H53" s="65"/>
      <c r="I53" s="65"/>
      <c r="J53" s="65"/>
      <c r="K53" s="65"/>
      <c r="L53" s="65"/>
      <c r="M53" s="62"/>
    </row>
    <row r="54" spans="1:13" ht="6.75" customHeight="1">
      <c r="A54" s="59"/>
      <c r="B54" s="76" t="s">
        <v>6</v>
      </c>
      <c r="C54" s="76"/>
      <c r="D54" s="76"/>
      <c r="E54" s="77"/>
      <c r="F54" s="12">
        <v>0</v>
      </c>
      <c r="G54" s="65"/>
      <c r="H54" s="65"/>
      <c r="I54" s="65"/>
      <c r="J54" s="65"/>
      <c r="K54" s="65"/>
      <c r="L54" s="65"/>
      <c r="M54" s="62"/>
    </row>
    <row r="55" spans="1:13" ht="6.75" customHeight="1">
      <c r="A55" s="59"/>
      <c r="B55" s="76"/>
      <c r="C55" s="76"/>
      <c r="D55" s="76"/>
      <c r="E55" s="77"/>
      <c r="F55" s="13">
        <v>0</v>
      </c>
      <c r="G55" s="65"/>
      <c r="H55" s="65"/>
      <c r="I55" s="65"/>
      <c r="J55" s="65"/>
      <c r="K55" s="65"/>
      <c r="L55" s="65"/>
      <c r="M55" s="62"/>
    </row>
    <row r="56" spans="1:13" ht="4.5" customHeight="1">
      <c r="A56" s="68" t="s">
        <v>13</v>
      </c>
      <c r="B56" s="68"/>
      <c r="C56" s="68"/>
      <c r="D56" s="68"/>
      <c r="E56" s="68"/>
      <c r="F56" s="66">
        <f aca="true" t="shared" si="0" ref="F56:M56">F8/F6</f>
        <v>0.9765104357378249</v>
      </c>
      <c r="G56" s="78">
        <v>1</v>
      </c>
      <c r="H56" s="79">
        <f t="shared" si="0"/>
        <v>0.9902912621359223</v>
      </c>
      <c r="I56" s="66">
        <f t="shared" si="0"/>
        <v>0.9749383811495613</v>
      </c>
      <c r="J56" s="66">
        <f t="shared" si="0"/>
        <v>0.972269100951212</v>
      </c>
      <c r="K56" s="66">
        <f t="shared" si="0"/>
        <v>0.9777624477539261</v>
      </c>
      <c r="L56" s="66">
        <f t="shared" si="0"/>
        <v>0.9957035445757251</v>
      </c>
      <c r="M56" s="63">
        <f t="shared" si="0"/>
        <v>0.9983588621444202</v>
      </c>
    </row>
    <row r="57" spans="1:13" ht="4.5" customHeight="1">
      <c r="A57" s="70"/>
      <c r="B57" s="70"/>
      <c r="C57" s="70"/>
      <c r="D57" s="70"/>
      <c r="E57" s="70"/>
      <c r="F57" s="66"/>
      <c r="G57" s="78"/>
      <c r="H57" s="79"/>
      <c r="I57" s="66"/>
      <c r="J57" s="66"/>
      <c r="K57" s="66"/>
      <c r="L57" s="66"/>
      <c r="M57" s="63"/>
    </row>
    <row r="58" spans="1:13" ht="4.5" customHeight="1">
      <c r="A58" s="68" t="s">
        <v>12</v>
      </c>
      <c r="B58" s="68"/>
      <c r="C58" s="68"/>
      <c r="D58" s="68"/>
      <c r="E58" s="68"/>
      <c r="F58" s="66">
        <f>(F28+F46+F52+F54)/F6</f>
        <v>0.006279751006957159</v>
      </c>
      <c r="G58" s="60"/>
      <c r="H58" s="60"/>
      <c r="I58" s="66">
        <f>(I28+I46+I52+I54)/I6</f>
        <v>0.006723848959873805</v>
      </c>
      <c r="J58" s="66">
        <f>(J28+J46+J52+J54)/J6</f>
        <v>0.009703896900889844</v>
      </c>
      <c r="K58" s="66">
        <f>(K28+K46+K52+K54)/K6</f>
        <v>0.00357099379134034</v>
      </c>
      <c r="L58" s="66"/>
      <c r="M58" s="63"/>
    </row>
    <row r="59" spans="1:13" ht="4.5" customHeight="1">
      <c r="A59" s="69"/>
      <c r="B59" s="69"/>
      <c r="C59" s="69"/>
      <c r="D59" s="69"/>
      <c r="E59" s="69"/>
      <c r="F59" s="67"/>
      <c r="G59" s="61"/>
      <c r="H59" s="61"/>
      <c r="I59" s="67"/>
      <c r="J59" s="67"/>
      <c r="K59" s="67"/>
      <c r="L59" s="67"/>
      <c r="M59" s="64"/>
    </row>
    <row r="60" spans="1:13" ht="7.5" customHeight="1">
      <c r="A60" s="2"/>
      <c r="B60" s="4" t="s">
        <v>35</v>
      </c>
      <c r="C60" s="2"/>
      <c r="D60" s="2"/>
      <c r="E60" s="2"/>
      <c r="F60" s="2"/>
      <c r="G60" s="3"/>
      <c r="H60" s="3"/>
      <c r="I60" s="3"/>
      <c r="J60" s="3"/>
      <c r="K60" s="3"/>
      <c r="L60" s="3"/>
      <c r="M60" s="3"/>
    </row>
    <row r="63" spans="6:13" ht="10.5">
      <c r="F63" s="11"/>
      <c r="G63" s="11"/>
      <c r="H63" s="11"/>
      <c r="I63" s="11"/>
      <c r="J63" s="11"/>
      <c r="K63" s="11"/>
      <c r="L63" s="11"/>
      <c r="M63" s="11"/>
    </row>
    <row r="64" spans="6:13" ht="10.5">
      <c r="F64" s="11"/>
      <c r="G64" s="11"/>
      <c r="H64" s="11"/>
      <c r="I64" s="11"/>
      <c r="J64" s="11"/>
      <c r="K64" s="11"/>
      <c r="L64" s="11"/>
      <c r="M64" s="11"/>
    </row>
  </sheetData>
  <mergeCells count="228">
    <mergeCell ref="M8:M9"/>
    <mergeCell ref="G10:G11"/>
    <mergeCell ref="H10:H11"/>
    <mergeCell ref="I10:I11"/>
    <mergeCell ref="J10:J11"/>
    <mergeCell ref="K10:K11"/>
    <mergeCell ref="L10:L11"/>
    <mergeCell ref="M10:M11"/>
    <mergeCell ref="I8:I9"/>
    <mergeCell ref="J8:J9"/>
    <mergeCell ref="K8:K9"/>
    <mergeCell ref="L8:L9"/>
    <mergeCell ref="C10:E11"/>
    <mergeCell ref="C12:E13"/>
    <mergeCell ref="G8:G9"/>
    <mergeCell ref="H8:H9"/>
    <mergeCell ref="G12:G13"/>
    <mergeCell ref="H12:H13"/>
    <mergeCell ref="K12:K13"/>
    <mergeCell ref="I4:K4"/>
    <mergeCell ref="L4:M4"/>
    <mergeCell ref="I6:I7"/>
    <mergeCell ref="J6:J7"/>
    <mergeCell ref="K6:K7"/>
    <mergeCell ref="L6:L7"/>
    <mergeCell ref="M6:M7"/>
    <mergeCell ref="A4:E5"/>
    <mergeCell ref="G4:H4"/>
    <mergeCell ref="A6:E7"/>
    <mergeCell ref="G6:G7"/>
    <mergeCell ref="H6:H7"/>
    <mergeCell ref="A8:A21"/>
    <mergeCell ref="B8:E9"/>
    <mergeCell ref="B10:B15"/>
    <mergeCell ref="J14:J15"/>
    <mergeCell ref="I12:I13"/>
    <mergeCell ref="J12:J13"/>
    <mergeCell ref="C14:E15"/>
    <mergeCell ref="G14:G15"/>
    <mergeCell ref="H14:H15"/>
    <mergeCell ref="I14:I15"/>
    <mergeCell ref="K14:K15"/>
    <mergeCell ref="L14:L15"/>
    <mergeCell ref="M14:M15"/>
    <mergeCell ref="L12:L13"/>
    <mergeCell ref="M12:M13"/>
    <mergeCell ref="B18:E19"/>
    <mergeCell ref="K16:K17"/>
    <mergeCell ref="L16:L17"/>
    <mergeCell ref="M16:M17"/>
    <mergeCell ref="G16:G17"/>
    <mergeCell ref="H16:H17"/>
    <mergeCell ref="I16:I17"/>
    <mergeCell ref="J16:J17"/>
    <mergeCell ref="B16:E17"/>
    <mergeCell ref="K18:K19"/>
    <mergeCell ref="L18:L19"/>
    <mergeCell ref="M18:M19"/>
    <mergeCell ref="G18:G19"/>
    <mergeCell ref="H18:H19"/>
    <mergeCell ref="I18:I19"/>
    <mergeCell ref="J18:J19"/>
    <mergeCell ref="M20:M21"/>
    <mergeCell ref="G20:G21"/>
    <mergeCell ref="H20:H21"/>
    <mergeCell ref="I20:I21"/>
    <mergeCell ref="J20:J21"/>
    <mergeCell ref="A22:E23"/>
    <mergeCell ref="K42:K43"/>
    <mergeCell ref="L42:L43"/>
    <mergeCell ref="K20:K21"/>
    <mergeCell ref="L20:L21"/>
    <mergeCell ref="B20:E21"/>
    <mergeCell ref="A24:E25"/>
    <mergeCell ref="K22:K23"/>
    <mergeCell ref="L22:L23"/>
    <mergeCell ref="G24:G25"/>
    <mergeCell ref="M22:M23"/>
    <mergeCell ref="G22:G23"/>
    <mergeCell ref="H22:H23"/>
    <mergeCell ref="I22:I23"/>
    <mergeCell ref="J22:J23"/>
    <mergeCell ref="L24:L25"/>
    <mergeCell ref="J28:J29"/>
    <mergeCell ref="K28:K29"/>
    <mergeCell ref="J26:J27"/>
    <mergeCell ref="K26:K27"/>
    <mergeCell ref="L26:L27"/>
    <mergeCell ref="L28:L29"/>
    <mergeCell ref="M24:M25"/>
    <mergeCell ref="A26:E27"/>
    <mergeCell ref="G26:G27"/>
    <mergeCell ref="H26:H27"/>
    <mergeCell ref="I26:I27"/>
    <mergeCell ref="H24:H25"/>
    <mergeCell ref="I24:I25"/>
    <mergeCell ref="J24:J25"/>
    <mergeCell ref="K24:K25"/>
    <mergeCell ref="M26:M27"/>
    <mergeCell ref="A28:E29"/>
    <mergeCell ref="G28:G29"/>
    <mergeCell ref="H28:H29"/>
    <mergeCell ref="I28:I29"/>
    <mergeCell ref="M28:M29"/>
    <mergeCell ref="A30:A43"/>
    <mergeCell ref="B30:E31"/>
    <mergeCell ref="G30:G31"/>
    <mergeCell ref="H30:H31"/>
    <mergeCell ref="L40:L41"/>
    <mergeCell ref="M40:M41"/>
    <mergeCell ref="J42:J43"/>
    <mergeCell ref="M42:M43"/>
    <mergeCell ref="M30:M31"/>
    <mergeCell ref="B32:E33"/>
    <mergeCell ref="B34:E35"/>
    <mergeCell ref="I30:I31"/>
    <mergeCell ref="J30:J31"/>
    <mergeCell ref="J34:J35"/>
    <mergeCell ref="G32:G33"/>
    <mergeCell ref="H32:H33"/>
    <mergeCell ref="I32:I33"/>
    <mergeCell ref="J32:J33"/>
    <mergeCell ref="K30:K31"/>
    <mergeCell ref="B38:E39"/>
    <mergeCell ref="B40:E41"/>
    <mergeCell ref="B42:E43"/>
    <mergeCell ref="B36:E37"/>
    <mergeCell ref="I38:I39"/>
    <mergeCell ref="J38:J39"/>
    <mergeCell ref="G40:G41"/>
    <mergeCell ref="H40:H41"/>
    <mergeCell ref="I34:I35"/>
    <mergeCell ref="L30:L31"/>
    <mergeCell ref="A44:E45"/>
    <mergeCell ref="L36:L37"/>
    <mergeCell ref="M36:M37"/>
    <mergeCell ref="K38:K39"/>
    <mergeCell ref="L38:L39"/>
    <mergeCell ref="M38:M39"/>
    <mergeCell ref="I40:I41"/>
    <mergeCell ref="J40:J41"/>
    <mergeCell ref="K40:K41"/>
    <mergeCell ref="M44:M45"/>
    <mergeCell ref="G44:G45"/>
    <mergeCell ref="H44:H45"/>
    <mergeCell ref="I44:I45"/>
    <mergeCell ref="J44:J45"/>
    <mergeCell ref="I36:I37"/>
    <mergeCell ref="J36:J37"/>
    <mergeCell ref="K44:K45"/>
    <mergeCell ref="L44:L45"/>
    <mergeCell ref="I42:I43"/>
    <mergeCell ref="K36:K37"/>
    <mergeCell ref="H46:H47"/>
    <mergeCell ref="G34:G35"/>
    <mergeCell ref="H34:H35"/>
    <mergeCell ref="G38:G39"/>
    <mergeCell ref="H38:H39"/>
    <mergeCell ref="G36:G37"/>
    <mergeCell ref="H36:H37"/>
    <mergeCell ref="G42:G43"/>
    <mergeCell ref="H42:H43"/>
    <mergeCell ref="L46:L47"/>
    <mergeCell ref="M46:M47"/>
    <mergeCell ref="E48:E49"/>
    <mergeCell ref="G48:G49"/>
    <mergeCell ref="H48:H49"/>
    <mergeCell ref="I48:I49"/>
    <mergeCell ref="I46:I47"/>
    <mergeCell ref="J46:J47"/>
    <mergeCell ref="K46:K47"/>
    <mergeCell ref="G46:G47"/>
    <mergeCell ref="M48:M49"/>
    <mergeCell ref="E50:E51"/>
    <mergeCell ref="G50:G51"/>
    <mergeCell ref="H50:H51"/>
    <mergeCell ref="I50:I51"/>
    <mergeCell ref="J50:J51"/>
    <mergeCell ref="K50:K51"/>
    <mergeCell ref="J48:J49"/>
    <mergeCell ref="K48:K49"/>
    <mergeCell ref="L48:L49"/>
    <mergeCell ref="L50:L51"/>
    <mergeCell ref="M50:M51"/>
    <mergeCell ref="B52:E53"/>
    <mergeCell ref="G52:G53"/>
    <mergeCell ref="H52:H53"/>
    <mergeCell ref="I52:I53"/>
    <mergeCell ref="M52:M53"/>
    <mergeCell ref="L52:L53"/>
    <mergeCell ref="K52:K53"/>
    <mergeCell ref="J52:J53"/>
    <mergeCell ref="G54:G55"/>
    <mergeCell ref="H54:H55"/>
    <mergeCell ref="I54:I55"/>
    <mergeCell ref="F56:F57"/>
    <mergeCell ref="G56:G57"/>
    <mergeCell ref="H56:H57"/>
    <mergeCell ref="A46:A55"/>
    <mergeCell ref="D48:D51"/>
    <mergeCell ref="D46:E47"/>
    <mergeCell ref="B46:C51"/>
    <mergeCell ref="B54:E55"/>
    <mergeCell ref="L32:L33"/>
    <mergeCell ref="M32:M33"/>
    <mergeCell ref="K34:K35"/>
    <mergeCell ref="L34:L35"/>
    <mergeCell ref="M34:M35"/>
    <mergeCell ref="A58:E59"/>
    <mergeCell ref="F58:F59"/>
    <mergeCell ref="G58:G59"/>
    <mergeCell ref="K32:K33"/>
    <mergeCell ref="I58:I59"/>
    <mergeCell ref="J58:J59"/>
    <mergeCell ref="K58:K59"/>
    <mergeCell ref="J54:J55"/>
    <mergeCell ref="K54:K55"/>
    <mergeCell ref="A56:E57"/>
    <mergeCell ref="H58:H59"/>
    <mergeCell ref="M54:M55"/>
    <mergeCell ref="M58:M59"/>
    <mergeCell ref="L54:L55"/>
    <mergeCell ref="L58:L59"/>
    <mergeCell ref="M56:M57"/>
    <mergeCell ref="I56:I57"/>
    <mergeCell ref="J56:J57"/>
    <mergeCell ref="K56:K57"/>
    <mergeCell ref="L56:L57"/>
  </mergeCells>
  <printOptions horizontalCentered="1"/>
  <pageMargins left="0.2755905511811024" right="0.2755905511811024" top="0.3937007874015748" bottom="0.35433070866141736" header="0.5118110236220472" footer="0.2362204724409449"/>
  <pageSetup firstPageNumber="29" useFirstPageNumber="1" horizontalDpi="600" verticalDpi="600" orientation="portrait" paperSize="208" r:id="rId1"/>
  <headerFooter alignWithMargins="0">
    <oddFooter>&amp;C&amp;"ＭＳ 明朝,標準"&amp;9－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U41"/>
  <sheetViews>
    <sheetView workbookViewId="0" topLeftCell="A1">
      <selection activeCell="E35" sqref="E35"/>
    </sheetView>
  </sheetViews>
  <sheetFormatPr defaultColWidth="9.00390625" defaultRowHeight="13.5"/>
  <cols>
    <col min="1" max="1" width="2.25390625" style="23" customWidth="1"/>
    <col min="2" max="2" width="6.125" style="23" customWidth="1"/>
    <col min="3" max="3" width="6.50390625" style="23" customWidth="1"/>
    <col min="4" max="8" width="5.125" style="23" customWidth="1"/>
    <col min="9" max="9" width="5.125" style="1" customWidth="1"/>
    <col min="10" max="11" width="5.125" style="23" customWidth="1"/>
    <col min="12" max="14" width="3.625" style="23" customWidth="1"/>
    <col min="15" max="21" width="3.50390625" style="23" customWidth="1"/>
    <col min="22" max="16384" width="9.00390625" style="23" customWidth="1"/>
  </cols>
  <sheetData>
    <row r="1" spans="1:21" s="21" customFormat="1" ht="12.75" customHeight="1">
      <c r="A1" s="19" t="s">
        <v>82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12.75" customHeight="1">
      <c r="A2" s="129" t="s">
        <v>49</v>
      </c>
      <c r="B2" s="130"/>
      <c r="C2" s="130"/>
      <c r="D2" s="22" t="s">
        <v>50</v>
      </c>
      <c r="E2" s="130" t="s">
        <v>51</v>
      </c>
      <c r="F2" s="130"/>
      <c r="G2" s="130"/>
      <c r="H2" s="130" t="s">
        <v>52</v>
      </c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3"/>
    </row>
    <row r="3" spans="1:21" ht="21">
      <c r="A3" s="131"/>
      <c r="B3" s="132"/>
      <c r="C3" s="132"/>
      <c r="D3" s="24" t="s">
        <v>53</v>
      </c>
      <c r="E3" s="24" t="s">
        <v>14</v>
      </c>
      <c r="F3" s="24" t="s">
        <v>23</v>
      </c>
      <c r="G3" s="24" t="s">
        <v>24</v>
      </c>
      <c r="H3" s="24" t="s">
        <v>54</v>
      </c>
      <c r="I3" s="25" t="s">
        <v>55</v>
      </c>
      <c r="J3" s="24" t="s">
        <v>56</v>
      </c>
      <c r="K3" s="24" t="s">
        <v>57</v>
      </c>
      <c r="L3" s="24" t="s">
        <v>58</v>
      </c>
      <c r="M3" s="24" t="s">
        <v>59</v>
      </c>
      <c r="N3" s="24" t="s">
        <v>60</v>
      </c>
      <c r="O3" s="24" t="s">
        <v>61</v>
      </c>
      <c r="P3" s="24" t="s">
        <v>62</v>
      </c>
      <c r="Q3" s="24" t="s">
        <v>63</v>
      </c>
      <c r="R3" s="26" t="s">
        <v>64</v>
      </c>
      <c r="S3" s="24" t="s">
        <v>65</v>
      </c>
      <c r="T3" s="26" t="s">
        <v>66</v>
      </c>
      <c r="U3" s="27" t="s">
        <v>67</v>
      </c>
    </row>
    <row r="4" spans="1:21" ht="14.25" customHeight="1">
      <c r="A4" s="126" t="s">
        <v>68</v>
      </c>
      <c r="B4" s="126"/>
      <c r="C4" s="28" t="s">
        <v>69</v>
      </c>
      <c r="D4" s="29">
        <v>49222</v>
      </c>
      <c r="E4" s="29">
        <v>49444</v>
      </c>
      <c r="F4" s="29">
        <v>25349</v>
      </c>
      <c r="G4" s="29">
        <v>24095</v>
      </c>
      <c r="H4" s="29">
        <v>41898</v>
      </c>
      <c r="I4" s="30">
        <v>1026</v>
      </c>
      <c r="J4" s="29">
        <v>1670</v>
      </c>
      <c r="K4" s="29">
        <v>1889</v>
      </c>
      <c r="L4" s="29">
        <v>128</v>
      </c>
      <c r="M4" s="29">
        <v>342</v>
      </c>
      <c r="N4" s="29">
        <v>90</v>
      </c>
      <c r="O4" s="29">
        <v>266</v>
      </c>
      <c r="P4" s="29">
        <v>226</v>
      </c>
      <c r="Q4" s="29">
        <v>300</v>
      </c>
      <c r="R4" s="29">
        <v>451</v>
      </c>
      <c r="S4" s="29">
        <v>36</v>
      </c>
      <c r="T4" s="29">
        <v>731</v>
      </c>
      <c r="U4" s="30">
        <v>391</v>
      </c>
    </row>
    <row r="5" spans="1:21" ht="14.25" customHeight="1">
      <c r="A5" s="126"/>
      <c r="B5" s="126"/>
      <c r="C5" s="31" t="s">
        <v>70</v>
      </c>
      <c r="D5" s="32">
        <v>1</v>
      </c>
      <c r="E5" s="32">
        <v>1</v>
      </c>
      <c r="F5" s="32">
        <v>0.512681012863037</v>
      </c>
      <c r="G5" s="32">
        <v>0.48731898713696303</v>
      </c>
      <c r="H5" s="32">
        <v>0.8473828978238007</v>
      </c>
      <c r="I5" s="33">
        <v>0.020750748321333227</v>
      </c>
      <c r="J5" s="32">
        <v>0.033775584499635955</v>
      </c>
      <c r="K5" s="32">
        <v>0.0382048377962948</v>
      </c>
      <c r="L5" s="32">
        <v>0.002588787314942157</v>
      </c>
      <c r="M5" s="32">
        <v>0.006916916107111075</v>
      </c>
      <c r="N5" s="32">
        <v>0.001820241080818704</v>
      </c>
      <c r="O5" s="32">
        <v>0.00537982363886417</v>
      </c>
      <c r="P5" s="32">
        <v>0.004570827602944746</v>
      </c>
      <c r="Q5" s="32">
        <v>0.0060674702693956795</v>
      </c>
      <c r="R5" s="32">
        <v>0.009121430304991506</v>
      </c>
      <c r="S5" s="32">
        <v>0.0007280964323274816</v>
      </c>
      <c r="T5" s="32">
        <v>0.014784402556427474</v>
      </c>
      <c r="U5" s="33">
        <v>0.00790793625111237</v>
      </c>
    </row>
    <row r="6" spans="1:21" ht="14.25" customHeight="1">
      <c r="A6" s="125" t="s">
        <v>71</v>
      </c>
      <c r="B6" s="126" t="s">
        <v>14</v>
      </c>
      <c r="C6" s="127"/>
      <c r="D6" s="34">
        <v>45754</v>
      </c>
      <c r="E6" s="34">
        <v>46006</v>
      </c>
      <c r="F6" s="34">
        <v>23547</v>
      </c>
      <c r="G6" s="34">
        <v>22459</v>
      </c>
      <c r="H6" s="34">
        <v>38874</v>
      </c>
      <c r="I6" s="35">
        <v>1021</v>
      </c>
      <c r="J6" s="34">
        <v>1499</v>
      </c>
      <c r="K6" s="34">
        <v>1846</v>
      </c>
      <c r="L6" s="34">
        <v>126</v>
      </c>
      <c r="M6" s="34">
        <v>316</v>
      </c>
      <c r="N6" s="34">
        <v>73</v>
      </c>
      <c r="O6" s="34">
        <v>261</v>
      </c>
      <c r="P6" s="34">
        <v>215</v>
      </c>
      <c r="Q6" s="34">
        <v>275</v>
      </c>
      <c r="R6" s="34">
        <v>441</v>
      </c>
      <c r="S6" s="34">
        <v>34</v>
      </c>
      <c r="T6" s="34">
        <v>726</v>
      </c>
      <c r="U6" s="35">
        <v>299</v>
      </c>
    </row>
    <row r="7" spans="1:21" ht="14.25" customHeight="1">
      <c r="A7" s="125"/>
      <c r="B7" s="128" t="s">
        <v>72</v>
      </c>
      <c r="C7" s="28" t="s">
        <v>15</v>
      </c>
      <c r="D7" s="29">
        <v>32797</v>
      </c>
      <c r="E7" s="29">
        <v>33041</v>
      </c>
      <c r="F7" s="29">
        <v>16519</v>
      </c>
      <c r="G7" s="29">
        <v>16522</v>
      </c>
      <c r="H7" s="29">
        <v>27003</v>
      </c>
      <c r="I7" s="30">
        <v>977</v>
      </c>
      <c r="J7" s="29">
        <v>1195</v>
      </c>
      <c r="K7" s="29">
        <v>1559</v>
      </c>
      <c r="L7" s="29">
        <v>123</v>
      </c>
      <c r="M7" s="29">
        <v>238</v>
      </c>
      <c r="N7" s="29">
        <v>71</v>
      </c>
      <c r="O7" s="29">
        <v>261</v>
      </c>
      <c r="P7" s="29">
        <v>163</v>
      </c>
      <c r="Q7" s="29">
        <v>198</v>
      </c>
      <c r="R7" s="29">
        <v>372</v>
      </c>
      <c r="S7" s="29">
        <v>34</v>
      </c>
      <c r="T7" s="29">
        <v>704</v>
      </c>
      <c r="U7" s="30">
        <v>143</v>
      </c>
    </row>
    <row r="8" spans="1:21" ht="14.25" customHeight="1">
      <c r="A8" s="125"/>
      <c r="B8" s="128"/>
      <c r="C8" s="36" t="s">
        <v>16</v>
      </c>
      <c r="D8" s="37">
        <v>706</v>
      </c>
      <c r="E8" s="37">
        <v>778</v>
      </c>
      <c r="F8" s="37">
        <v>384</v>
      </c>
      <c r="G8" s="37">
        <v>394</v>
      </c>
      <c r="H8" s="37">
        <v>643</v>
      </c>
      <c r="I8" s="38">
        <v>0</v>
      </c>
      <c r="J8" s="37">
        <v>44</v>
      </c>
      <c r="K8" s="37">
        <v>91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8">
        <v>0</v>
      </c>
    </row>
    <row r="9" spans="1:21" ht="14.25" customHeight="1">
      <c r="A9" s="125"/>
      <c r="B9" s="128"/>
      <c r="C9" s="31" t="s">
        <v>17</v>
      </c>
      <c r="D9" s="39">
        <v>122</v>
      </c>
      <c r="E9" s="39">
        <v>125</v>
      </c>
      <c r="F9" s="39">
        <v>45</v>
      </c>
      <c r="G9" s="39">
        <v>80</v>
      </c>
      <c r="H9" s="39">
        <v>125</v>
      </c>
      <c r="I9" s="40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40">
        <v>0</v>
      </c>
    </row>
    <row r="10" spans="1:21" ht="14.25" customHeight="1">
      <c r="A10" s="125"/>
      <c r="B10" s="128" t="s">
        <v>73</v>
      </c>
      <c r="C10" s="28" t="s">
        <v>15</v>
      </c>
      <c r="D10" s="29">
        <v>11400</v>
      </c>
      <c r="E10" s="29">
        <v>11301</v>
      </c>
      <c r="F10" s="29">
        <v>6093</v>
      </c>
      <c r="G10" s="29">
        <v>5208</v>
      </c>
      <c r="H10" s="29">
        <v>10586</v>
      </c>
      <c r="I10" s="30">
        <v>40</v>
      </c>
      <c r="J10" s="29">
        <v>73</v>
      </c>
      <c r="K10" s="29">
        <v>195</v>
      </c>
      <c r="L10" s="29">
        <v>0</v>
      </c>
      <c r="M10" s="29">
        <v>76</v>
      </c>
      <c r="N10" s="29">
        <v>2</v>
      </c>
      <c r="O10" s="29">
        <v>0</v>
      </c>
      <c r="P10" s="29">
        <v>52</v>
      </c>
      <c r="Q10" s="29">
        <v>77</v>
      </c>
      <c r="R10" s="29">
        <v>68</v>
      </c>
      <c r="S10" s="29">
        <v>0</v>
      </c>
      <c r="T10" s="29">
        <v>17</v>
      </c>
      <c r="U10" s="30">
        <v>115</v>
      </c>
    </row>
    <row r="11" spans="1:21" ht="14.25" customHeight="1">
      <c r="A11" s="125"/>
      <c r="B11" s="128"/>
      <c r="C11" s="36" t="s">
        <v>16</v>
      </c>
      <c r="D11" s="37">
        <v>3</v>
      </c>
      <c r="E11" s="37">
        <v>0</v>
      </c>
      <c r="F11" s="37">
        <v>0</v>
      </c>
      <c r="G11" s="37">
        <v>0</v>
      </c>
      <c r="H11" s="37">
        <v>0</v>
      </c>
      <c r="I11" s="38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8">
        <v>0</v>
      </c>
    </row>
    <row r="12" spans="1:21" ht="14.25" customHeight="1">
      <c r="A12" s="125"/>
      <c r="B12" s="128"/>
      <c r="C12" s="31" t="s">
        <v>17</v>
      </c>
      <c r="D12" s="39">
        <v>173</v>
      </c>
      <c r="E12" s="39">
        <v>209</v>
      </c>
      <c r="F12" s="39">
        <v>96</v>
      </c>
      <c r="G12" s="39">
        <v>113</v>
      </c>
      <c r="H12" s="39">
        <v>200</v>
      </c>
      <c r="I12" s="40">
        <v>0</v>
      </c>
      <c r="J12" s="39">
        <v>0</v>
      </c>
      <c r="K12" s="39">
        <v>0</v>
      </c>
      <c r="L12" s="39">
        <v>0</v>
      </c>
      <c r="M12" s="39">
        <v>1</v>
      </c>
      <c r="N12" s="39">
        <v>0</v>
      </c>
      <c r="O12" s="39">
        <v>0</v>
      </c>
      <c r="P12" s="39">
        <v>0</v>
      </c>
      <c r="Q12" s="39">
        <v>0</v>
      </c>
      <c r="R12" s="39">
        <v>1</v>
      </c>
      <c r="S12" s="39">
        <v>0</v>
      </c>
      <c r="T12" s="39">
        <v>5</v>
      </c>
      <c r="U12" s="40">
        <v>2</v>
      </c>
    </row>
    <row r="13" spans="1:21" ht="14.25" customHeight="1">
      <c r="A13" s="125"/>
      <c r="B13" s="111" t="s">
        <v>74</v>
      </c>
      <c r="C13" s="112"/>
      <c r="D13" s="34">
        <v>350</v>
      </c>
      <c r="E13" s="34">
        <v>346</v>
      </c>
      <c r="F13" s="34">
        <v>225</v>
      </c>
      <c r="G13" s="34">
        <v>121</v>
      </c>
      <c r="H13" s="34">
        <v>307</v>
      </c>
      <c r="I13" s="35">
        <v>4</v>
      </c>
      <c r="J13" s="34">
        <v>7</v>
      </c>
      <c r="K13" s="34">
        <v>0</v>
      </c>
      <c r="L13" s="34">
        <v>0</v>
      </c>
      <c r="M13" s="34">
        <v>1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5">
        <v>27</v>
      </c>
    </row>
    <row r="14" spans="1:21" ht="14.25" customHeight="1">
      <c r="A14" s="125"/>
      <c r="B14" s="126" t="s">
        <v>75</v>
      </c>
      <c r="C14" s="127"/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5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5">
        <v>0</v>
      </c>
    </row>
    <row r="15" spans="1:21" ht="14.25" customHeight="1">
      <c r="A15" s="125"/>
      <c r="B15" s="126" t="s">
        <v>26</v>
      </c>
      <c r="C15" s="127"/>
      <c r="D15" s="34">
        <v>203</v>
      </c>
      <c r="E15" s="34">
        <v>206</v>
      </c>
      <c r="F15" s="34">
        <v>185</v>
      </c>
      <c r="G15" s="34">
        <v>21</v>
      </c>
      <c r="H15" s="34">
        <v>10</v>
      </c>
      <c r="I15" s="35">
        <v>0</v>
      </c>
      <c r="J15" s="34">
        <v>180</v>
      </c>
      <c r="K15" s="34">
        <v>1</v>
      </c>
      <c r="L15" s="34">
        <v>3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5">
        <v>12</v>
      </c>
    </row>
    <row r="16" spans="1:21" ht="14.25" customHeight="1">
      <c r="A16" s="125" t="s">
        <v>76</v>
      </c>
      <c r="B16" s="126" t="s">
        <v>14</v>
      </c>
      <c r="C16" s="127"/>
      <c r="D16" s="34">
        <v>3468</v>
      </c>
      <c r="E16" s="34">
        <v>3438</v>
      </c>
      <c r="F16" s="34">
        <v>1802</v>
      </c>
      <c r="G16" s="34">
        <v>1636</v>
      </c>
      <c r="H16" s="34">
        <v>3024</v>
      </c>
      <c r="I16" s="35">
        <v>5</v>
      </c>
      <c r="J16" s="34">
        <v>171</v>
      </c>
      <c r="K16" s="34">
        <v>43</v>
      </c>
      <c r="L16" s="34">
        <v>2</v>
      </c>
      <c r="M16" s="34">
        <v>26</v>
      </c>
      <c r="N16" s="34">
        <v>17</v>
      </c>
      <c r="O16" s="34">
        <v>5</v>
      </c>
      <c r="P16" s="34">
        <v>11</v>
      </c>
      <c r="Q16" s="34">
        <v>25</v>
      </c>
      <c r="R16" s="34">
        <v>10</v>
      </c>
      <c r="S16" s="34">
        <v>2</v>
      </c>
      <c r="T16" s="34">
        <v>5</v>
      </c>
      <c r="U16" s="35">
        <v>92</v>
      </c>
    </row>
    <row r="17" spans="1:21" ht="14.25" customHeight="1">
      <c r="A17" s="125"/>
      <c r="B17" s="128" t="s">
        <v>77</v>
      </c>
      <c r="C17" s="28" t="s">
        <v>15</v>
      </c>
      <c r="D17" s="29">
        <v>475</v>
      </c>
      <c r="E17" s="29">
        <v>473</v>
      </c>
      <c r="F17" s="29">
        <v>242</v>
      </c>
      <c r="G17" s="29">
        <v>231</v>
      </c>
      <c r="H17" s="29">
        <v>328</v>
      </c>
      <c r="I17" s="30">
        <v>5</v>
      </c>
      <c r="J17" s="29">
        <v>86</v>
      </c>
      <c r="K17" s="29">
        <v>10</v>
      </c>
      <c r="L17" s="29">
        <v>1</v>
      </c>
      <c r="M17" s="29">
        <v>5</v>
      </c>
      <c r="N17" s="29">
        <v>0</v>
      </c>
      <c r="O17" s="29">
        <v>2</v>
      </c>
      <c r="P17" s="29">
        <v>0</v>
      </c>
      <c r="Q17" s="29">
        <v>0</v>
      </c>
      <c r="R17" s="29">
        <v>3</v>
      </c>
      <c r="S17" s="29">
        <v>0</v>
      </c>
      <c r="T17" s="29">
        <v>3</v>
      </c>
      <c r="U17" s="30">
        <v>30</v>
      </c>
    </row>
    <row r="18" spans="1:21" ht="14.25" customHeight="1">
      <c r="A18" s="125"/>
      <c r="B18" s="128"/>
      <c r="C18" s="36" t="s">
        <v>16</v>
      </c>
      <c r="D18" s="37">
        <v>5</v>
      </c>
      <c r="E18" s="37">
        <v>13</v>
      </c>
      <c r="F18" s="37">
        <v>6</v>
      </c>
      <c r="G18" s="37">
        <v>7</v>
      </c>
      <c r="H18" s="37">
        <v>13</v>
      </c>
      <c r="I18" s="38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8">
        <v>0</v>
      </c>
    </row>
    <row r="19" spans="1:21" ht="14.25" customHeight="1">
      <c r="A19" s="125"/>
      <c r="B19" s="128"/>
      <c r="C19" s="31" t="s">
        <v>17</v>
      </c>
      <c r="D19" s="39">
        <v>6</v>
      </c>
      <c r="E19" s="39">
        <v>5</v>
      </c>
      <c r="F19" s="39">
        <v>3</v>
      </c>
      <c r="G19" s="39">
        <v>2</v>
      </c>
      <c r="H19" s="39">
        <v>5</v>
      </c>
      <c r="I19" s="40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40">
        <v>0</v>
      </c>
    </row>
    <row r="20" spans="1:21" ht="14.25" customHeight="1">
      <c r="A20" s="125"/>
      <c r="B20" s="128" t="s">
        <v>73</v>
      </c>
      <c r="C20" s="28" t="s">
        <v>15</v>
      </c>
      <c r="D20" s="29">
        <v>2904</v>
      </c>
      <c r="E20" s="29">
        <v>2863</v>
      </c>
      <c r="F20" s="29">
        <v>1506</v>
      </c>
      <c r="G20" s="29">
        <v>1357</v>
      </c>
      <c r="H20" s="29">
        <v>2615</v>
      </c>
      <c r="I20" s="30">
        <v>0</v>
      </c>
      <c r="J20" s="29">
        <v>70</v>
      </c>
      <c r="K20" s="29">
        <v>32</v>
      </c>
      <c r="L20" s="29">
        <v>0</v>
      </c>
      <c r="M20" s="29">
        <v>21</v>
      </c>
      <c r="N20" s="29">
        <v>17</v>
      </c>
      <c r="O20" s="29">
        <v>3</v>
      </c>
      <c r="P20" s="29">
        <v>11</v>
      </c>
      <c r="Q20" s="29">
        <v>25</v>
      </c>
      <c r="R20" s="29">
        <v>7</v>
      </c>
      <c r="S20" s="29">
        <v>2</v>
      </c>
      <c r="T20" s="29">
        <v>2</v>
      </c>
      <c r="U20" s="30">
        <v>58</v>
      </c>
    </row>
    <row r="21" spans="1:21" ht="14.25" customHeight="1">
      <c r="A21" s="125"/>
      <c r="B21" s="128"/>
      <c r="C21" s="36" t="s">
        <v>16</v>
      </c>
      <c r="D21" s="37">
        <v>8</v>
      </c>
      <c r="E21" s="37">
        <v>5</v>
      </c>
      <c r="F21" s="37">
        <v>3</v>
      </c>
      <c r="G21" s="37">
        <v>2</v>
      </c>
      <c r="H21" s="37">
        <v>5</v>
      </c>
      <c r="I21" s="38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8">
        <v>0</v>
      </c>
    </row>
    <row r="22" spans="1:21" ht="14.25" customHeight="1">
      <c r="A22" s="125"/>
      <c r="B22" s="128"/>
      <c r="C22" s="31" t="s">
        <v>17</v>
      </c>
      <c r="D22" s="39">
        <v>55</v>
      </c>
      <c r="E22" s="39">
        <v>54</v>
      </c>
      <c r="F22" s="39">
        <v>22</v>
      </c>
      <c r="G22" s="39">
        <v>32</v>
      </c>
      <c r="H22" s="39">
        <v>51</v>
      </c>
      <c r="I22" s="40">
        <v>0</v>
      </c>
      <c r="J22" s="39">
        <v>1</v>
      </c>
      <c r="K22" s="39">
        <v>1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40">
        <v>1</v>
      </c>
    </row>
    <row r="23" spans="1:21" ht="14.25" customHeight="1">
      <c r="A23" s="125"/>
      <c r="B23" s="111" t="s">
        <v>74</v>
      </c>
      <c r="C23" s="112"/>
      <c r="D23" s="34">
        <v>7</v>
      </c>
      <c r="E23" s="34">
        <v>6</v>
      </c>
      <c r="F23" s="34">
        <v>5</v>
      </c>
      <c r="G23" s="34">
        <v>1</v>
      </c>
      <c r="H23" s="34">
        <v>5</v>
      </c>
      <c r="I23" s="35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5">
        <v>1</v>
      </c>
    </row>
    <row r="24" spans="1:21" ht="14.25" customHeight="1">
      <c r="A24" s="134"/>
      <c r="B24" s="113" t="s">
        <v>26</v>
      </c>
      <c r="C24" s="114"/>
      <c r="D24" s="41">
        <v>8</v>
      </c>
      <c r="E24" s="41">
        <v>19</v>
      </c>
      <c r="F24" s="41">
        <v>15</v>
      </c>
      <c r="G24" s="41">
        <v>4</v>
      </c>
      <c r="H24" s="41">
        <v>2</v>
      </c>
      <c r="I24" s="42">
        <v>0</v>
      </c>
      <c r="J24" s="41">
        <v>14</v>
      </c>
      <c r="K24" s="41">
        <v>0</v>
      </c>
      <c r="L24" s="41">
        <v>1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2">
        <v>2</v>
      </c>
    </row>
    <row r="25" ht="10.5" customHeight="1"/>
    <row r="26" ht="12.75" customHeight="1">
      <c r="A26" s="43" t="s">
        <v>78</v>
      </c>
    </row>
    <row r="27" spans="1:15" ht="15" customHeight="1">
      <c r="A27" s="115" t="s">
        <v>79</v>
      </c>
      <c r="B27" s="105"/>
      <c r="C27" s="45" t="s">
        <v>80</v>
      </c>
      <c r="D27" s="46">
        <v>8.3</v>
      </c>
      <c r="E27" s="46" t="s">
        <v>81</v>
      </c>
      <c r="F27" s="44">
        <v>12.3</v>
      </c>
      <c r="G27" s="47">
        <v>13.3</v>
      </c>
      <c r="H27" s="44">
        <v>14.3</v>
      </c>
      <c r="I27" s="48">
        <v>15.3</v>
      </c>
      <c r="J27" s="44">
        <v>16.3</v>
      </c>
      <c r="K27" s="44">
        <v>17.3</v>
      </c>
      <c r="L27" s="105">
        <v>18.3</v>
      </c>
      <c r="M27" s="105"/>
      <c r="N27" s="105">
        <v>19.3</v>
      </c>
      <c r="O27" s="106"/>
    </row>
    <row r="28" spans="1:20" ht="15" customHeight="1">
      <c r="A28" s="116" t="s">
        <v>84</v>
      </c>
      <c r="B28" s="117"/>
      <c r="C28" s="49">
        <v>0.948</v>
      </c>
      <c r="D28" s="49">
        <v>0.966</v>
      </c>
      <c r="E28" s="49">
        <v>0.965</v>
      </c>
      <c r="F28" s="49">
        <v>0.963</v>
      </c>
      <c r="G28" s="49">
        <v>0.965</v>
      </c>
      <c r="H28" s="49">
        <v>0.968</v>
      </c>
      <c r="I28" s="50">
        <v>0.973</v>
      </c>
      <c r="J28" s="49">
        <v>0.975</v>
      </c>
      <c r="K28" s="49">
        <v>0.977</v>
      </c>
      <c r="L28" s="107">
        <v>0.978</v>
      </c>
      <c r="M28" s="107"/>
      <c r="N28" s="103">
        <v>0.977</v>
      </c>
      <c r="O28" s="104"/>
      <c r="P28" s="51"/>
      <c r="Q28" s="51"/>
      <c r="R28" s="51"/>
      <c r="S28" s="51"/>
      <c r="T28" s="51"/>
    </row>
    <row r="29" spans="1:20" ht="15" customHeight="1">
      <c r="A29" s="118" t="s">
        <v>83</v>
      </c>
      <c r="B29" s="119"/>
      <c r="C29" s="52">
        <v>0.9540000000000001</v>
      </c>
      <c r="D29" s="52">
        <v>0.968</v>
      </c>
      <c r="E29" s="52">
        <v>0.9690000000000001</v>
      </c>
      <c r="F29" s="52">
        <v>0.97</v>
      </c>
      <c r="G29" s="52">
        <v>0.9690000000000001</v>
      </c>
      <c r="H29" s="52">
        <v>0.97</v>
      </c>
      <c r="I29" s="53">
        <v>0.973</v>
      </c>
      <c r="J29" s="52">
        <v>0.975</v>
      </c>
      <c r="K29" s="52">
        <v>0.975</v>
      </c>
      <c r="L29" s="124">
        <v>0.977</v>
      </c>
      <c r="M29" s="124"/>
      <c r="N29" s="100">
        <v>0.977</v>
      </c>
      <c r="O29" s="101"/>
      <c r="P29" s="51"/>
      <c r="Q29" s="51"/>
      <c r="R29" s="51"/>
      <c r="S29" s="51"/>
      <c r="T29" s="51"/>
    </row>
    <row r="30" spans="1:20" ht="15" customHeight="1">
      <c r="A30" s="120" t="s">
        <v>85</v>
      </c>
      <c r="B30" s="121"/>
      <c r="C30" s="54">
        <v>0.022000000000000002</v>
      </c>
      <c r="D30" s="54">
        <v>0.009000000000000001</v>
      </c>
      <c r="E30" s="54">
        <v>0.009000000000000001</v>
      </c>
      <c r="F30" s="54">
        <v>0.009000000000000001</v>
      </c>
      <c r="G30" s="54">
        <v>0.009000000000000001</v>
      </c>
      <c r="H30" s="54">
        <v>0.008</v>
      </c>
      <c r="I30" s="55">
        <v>0.006999999999999999</v>
      </c>
      <c r="J30" s="54">
        <v>0.006</v>
      </c>
      <c r="K30" s="54">
        <v>0.008</v>
      </c>
      <c r="L30" s="102">
        <v>0.006</v>
      </c>
      <c r="M30" s="102"/>
      <c r="N30" s="103">
        <v>0.006</v>
      </c>
      <c r="O30" s="104"/>
      <c r="P30" s="51"/>
      <c r="Q30" s="51"/>
      <c r="R30" s="51"/>
      <c r="S30" s="51"/>
      <c r="T30" s="51"/>
    </row>
    <row r="31" spans="1:20" ht="15" customHeight="1">
      <c r="A31" s="122" t="s">
        <v>83</v>
      </c>
      <c r="B31" s="123"/>
      <c r="C31" s="56">
        <v>0.026000000000000002</v>
      </c>
      <c r="D31" s="56">
        <v>0.013999999999999999</v>
      </c>
      <c r="E31" s="56">
        <v>0.011000000000000001</v>
      </c>
      <c r="F31" s="56">
        <v>0.01</v>
      </c>
      <c r="G31" s="56">
        <v>0.01</v>
      </c>
      <c r="H31" s="56">
        <v>0.009000000000000001</v>
      </c>
      <c r="I31" s="57">
        <v>0.008</v>
      </c>
      <c r="J31" s="56">
        <v>0.006999999999999999</v>
      </c>
      <c r="K31" s="56">
        <v>0.006999999999999999</v>
      </c>
      <c r="L31" s="108">
        <v>0.007</v>
      </c>
      <c r="M31" s="108"/>
      <c r="N31" s="109">
        <v>0.007</v>
      </c>
      <c r="O31" s="110"/>
      <c r="P31" s="51"/>
      <c r="Q31" s="51"/>
      <c r="R31" s="51"/>
      <c r="S31" s="51"/>
      <c r="T31" s="51"/>
    </row>
    <row r="38" spans="3:12" ht="10.5">
      <c r="C38" s="58"/>
      <c r="D38" s="58"/>
      <c r="E38" s="58"/>
      <c r="F38" s="58"/>
      <c r="G38" s="58"/>
      <c r="H38" s="58"/>
      <c r="I38" s="58"/>
      <c r="J38" s="58"/>
      <c r="K38" s="58"/>
      <c r="L38" s="58"/>
    </row>
    <row r="39" spans="3:12" ht="10.5">
      <c r="C39" s="58"/>
      <c r="D39" s="58"/>
      <c r="E39" s="58"/>
      <c r="F39" s="58"/>
      <c r="G39" s="58"/>
      <c r="H39" s="58"/>
      <c r="I39" s="58"/>
      <c r="J39" s="58"/>
      <c r="K39" s="58"/>
      <c r="L39" s="58"/>
    </row>
    <row r="40" spans="3:12" ht="10.5">
      <c r="C40" s="58"/>
      <c r="D40" s="58"/>
      <c r="E40" s="58"/>
      <c r="F40" s="58"/>
      <c r="G40" s="58"/>
      <c r="H40" s="58"/>
      <c r="I40" s="58"/>
      <c r="J40" s="58"/>
      <c r="K40" s="58"/>
      <c r="L40" s="58"/>
    </row>
    <row r="41" spans="3:12" ht="10.5">
      <c r="C41" s="58"/>
      <c r="D41" s="58"/>
      <c r="E41" s="58"/>
      <c r="F41" s="58"/>
      <c r="G41" s="58"/>
      <c r="H41" s="58"/>
      <c r="I41" s="58"/>
      <c r="J41" s="58"/>
      <c r="K41" s="58"/>
      <c r="L41" s="58"/>
    </row>
  </sheetData>
  <mergeCells count="32">
    <mergeCell ref="B16:C16"/>
    <mergeCell ref="A16:A24"/>
    <mergeCell ref="B17:B19"/>
    <mergeCell ref="B20:B22"/>
    <mergeCell ref="A2:C3"/>
    <mergeCell ref="E2:G2"/>
    <mergeCell ref="H2:U2"/>
    <mergeCell ref="A4:B5"/>
    <mergeCell ref="A6:A15"/>
    <mergeCell ref="B6:C6"/>
    <mergeCell ref="B7:B9"/>
    <mergeCell ref="B10:B12"/>
    <mergeCell ref="B13:C13"/>
    <mergeCell ref="B14:C14"/>
    <mergeCell ref="B15:C15"/>
    <mergeCell ref="L31:M31"/>
    <mergeCell ref="N31:O31"/>
    <mergeCell ref="B23:C23"/>
    <mergeCell ref="B24:C24"/>
    <mergeCell ref="A27:B27"/>
    <mergeCell ref="A28:B28"/>
    <mergeCell ref="A29:B29"/>
    <mergeCell ref="A30:B30"/>
    <mergeCell ref="A31:B31"/>
    <mergeCell ref="L29:M29"/>
    <mergeCell ref="N29:O29"/>
    <mergeCell ref="L30:M30"/>
    <mergeCell ref="N30:O30"/>
    <mergeCell ref="L27:M27"/>
    <mergeCell ref="N27:O27"/>
    <mergeCell ref="L28:M28"/>
    <mergeCell ref="N28:O28"/>
  </mergeCells>
  <printOptions horizontalCentered="1"/>
  <pageMargins left="0.2755905511811024" right="0.2755905511811024" top="0.3937007874015748" bottom="0.5511811023622047" header="0.5118110236220472" footer="0.2362204724409449"/>
  <pageSetup firstPageNumber="30" useFirstPageNumber="1" horizontalDpi="600" verticalDpi="600" orientation="portrait" paperSize="207" r:id="rId1"/>
  <headerFooter alignWithMargins="0">
    <oddFooter>&amp;C&amp;"ＭＳ 明朝,標準"&amp;9－ 30 －       － 31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2007-09-12T00:55:41Z</cp:lastPrinted>
  <dcterms:created xsi:type="dcterms:W3CDTF">2007-02-22T08:07:55Z</dcterms:created>
  <dcterms:modified xsi:type="dcterms:W3CDTF">2007-09-26T07:01:49Z</dcterms:modified>
  <cp:category/>
  <cp:version/>
  <cp:contentType/>
  <cp:contentStatus/>
</cp:coreProperties>
</file>