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7380" windowHeight="8100" tabRatio="847" activeTab="2"/>
  </bookViews>
  <sheets>
    <sheet name="25" sheetId="1" r:id="rId1"/>
    <sheet name="26" sheetId="2" r:id="rId2"/>
    <sheet name="27" sheetId="3" r:id="rId3"/>
  </sheets>
  <definedNames>
    <definedName name="_xlnm.Print_Area" localSheetId="0">'25'!$A$1:$J$40</definedName>
    <definedName name="_xlnm.Print_Area" localSheetId="1">'26'!$A$1:$I$43</definedName>
    <definedName name="_xlnm.Print_Area" localSheetId="2">'27'!$A$1:$I$45</definedName>
  </definedNames>
  <calcPr fullCalcOnLoad="1"/>
</workbook>
</file>

<file path=xl/sharedStrings.xml><?xml version="1.0" encoding="utf-8"?>
<sst xmlns="http://schemas.openxmlformats.org/spreadsheetml/2006/main" count="206" uniqueCount="55">
  <si>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</si>
  <si>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</si>
  <si>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</si>
  <si>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</si>
  <si>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</si>
  <si>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</si>
  <si>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</si>
  <si>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</si>
  <si>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</si>
  <si>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</si>
  <si>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</si>
  <si>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</si>
  <si>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</si>
  <si>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</si>
  <si>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</si>
  <si>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</si>
  <si>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</si>
  <si>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</si>
  <si>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</si>
  <si>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</si>
  <si>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</si>
  <si>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</si>
  <si>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</si>
  <si>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</si>
  <si>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</si>
  <si>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</si>
  <si>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</si>
  <si>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</si>
  <si>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</si>
  <si>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</si>
  <si>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</si>
  <si>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</si>
  <si>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</si>
  <si>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</si>
  <si>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</si>
  <si>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</si>
  <si>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</si>
  <si>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</si>
  <si>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</si>
  <si>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</si>
  <si>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</si>
  <si>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</si>
  <si>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</si>
  <si>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</si>
  <si>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</si>
  <si>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</si>
  <si>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</si>
  <si>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</si>
  <si>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</si>
  <si>
    <t>-</t>
  </si>
  <si>
    <t>-</t>
  </si>
  <si>
    <t>※就園率は「学校基本調査速報」に基づき掲載しているが、令和2年度以降は当該数値は</t>
  </si>
  <si>
    <t>公表されていない。</t>
  </si>
  <si>
    <t>(R4.5.1現在　教育政策課調)</t>
  </si>
  <si>
    <t>注・H24年度以前の公立には、夜間学級生徒数を含む。
　　(H19年度29人、H24年度32人)
　　H29年度以降の公立の夜間学級生徒数は、外数で以下のとおりである。
　　(H29年度23人、R2年度29人、R3年度40人、R4年度44人）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</si>
</sst>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0;\-0;&quot;－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vertical="center"/>
    </xf>
    <xf numFmtId="180" fontId="6" fillId="33" borderId="21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34" borderId="1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34" borderId="12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vertical="center"/>
    </xf>
    <xf numFmtId="182" fontId="6" fillId="0" borderId="17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34" borderId="23" xfId="0" applyNumberFormat="1" applyFont="1" applyFill="1" applyBorder="1" applyAlignment="1">
      <alignment vertical="center"/>
    </xf>
    <xf numFmtId="180" fontId="14" fillId="34" borderId="11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horizontal="right" vertical="center"/>
    </xf>
    <xf numFmtId="180" fontId="6" fillId="34" borderId="12" xfId="0" applyNumberFormat="1" applyFont="1" applyFill="1" applyBorder="1" applyAlignment="1">
      <alignment horizontal="right" vertical="center"/>
    </xf>
    <xf numFmtId="180" fontId="6" fillId="34" borderId="23" xfId="0" applyNumberFormat="1" applyFont="1" applyFill="1" applyBorder="1" applyAlignment="1">
      <alignment horizontal="right" vertical="center"/>
    </xf>
    <xf numFmtId="180" fontId="6" fillId="34" borderId="24" xfId="0" applyNumberFormat="1" applyFont="1" applyFill="1" applyBorder="1" applyAlignment="1">
      <alignment vertical="center"/>
    </xf>
    <xf numFmtId="180" fontId="6" fillId="34" borderId="25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 vertical="center"/>
    </xf>
    <xf numFmtId="180" fontId="6" fillId="34" borderId="26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vertical="center"/>
    </xf>
    <xf numFmtId="180" fontId="6" fillId="34" borderId="17" xfId="0" applyNumberFormat="1" applyFont="1" applyFill="1" applyBorder="1" applyAlignment="1">
      <alignment vertical="center"/>
    </xf>
    <xf numFmtId="180" fontId="6" fillId="34" borderId="16" xfId="0" applyNumberFormat="1" applyFont="1" applyFill="1" applyBorder="1" applyAlignment="1">
      <alignment vertical="center"/>
    </xf>
    <xf numFmtId="180" fontId="6" fillId="34" borderId="14" xfId="0" applyNumberFormat="1" applyFont="1" applyFill="1" applyBorder="1" applyAlignment="1">
      <alignment vertical="center"/>
    </xf>
    <xf numFmtId="180" fontId="6" fillId="34" borderId="16" xfId="0" applyNumberFormat="1" applyFont="1" applyFill="1" applyBorder="1" applyAlignment="1">
      <alignment horizontal="right" vertical="center"/>
    </xf>
    <xf numFmtId="180" fontId="6" fillId="34" borderId="17" xfId="0" applyNumberFormat="1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horizontal="center" vertical="center"/>
    </xf>
    <xf numFmtId="180" fontId="6" fillId="34" borderId="28" xfId="0" applyNumberFormat="1" applyFont="1" applyFill="1" applyBorder="1" applyAlignment="1">
      <alignment vertical="center"/>
    </xf>
    <xf numFmtId="180" fontId="6" fillId="34" borderId="29" xfId="0" applyNumberFormat="1" applyFont="1" applyFill="1" applyBorder="1" applyAlignment="1">
      <alignment vertical="center"/>
    </xf>
    <xf numFmtId="180" fontId="6" fillId="34" borderId="20" xfId="0" applyNumberFormat="1" applyFont="1" applyFill="1" applyBorder="1" applyAlignment="1">
      <alignment vertical="center"/>
    </xf>
    <xf numFmtId="180" fontId="6" fillId="34" borderId="21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2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8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2"/>
  <sheetViews>
    <sheetView tabSelected="1" view="pageBreakPreview" zoomScale="166" zoomScaleNormal="145" zoomScaleSheetLayoutView="166" zoomScalePageLayoutView="0" workbookViewId="0" topLeftCell="A1">
      <selection activeCell="I40" sqref="I40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53</v>
      </c>
    </row>
    <row r="3" spans="1:10" ht="21" customHeight="1">
      <c r="A3" s="96" t="s">
        <v>2</v>
      </c>
      <c r="B3" s="97"/>
      <c r="C3" s="97"/>
      <c r="D3" s="75">
        <v>19</v>
      </c>
      <c r="E3" s="76">
        <v>24</v>
      </c>
      <c r="F3" s="76">
        <v>29</v>
      </c>
      <c r="G3" s="76">
        <v>2</v>
      </c>
      <c r="H3" s="76">
        <v>3</v>
      </c>
      <c r="I3" s="76">
        <v>4</v>
      </c>
      <c r="J3" s="27"/>
    </row>
    <row r="4" spans="1:11" ht="12" customHeight="1">
      <c r="A4" s="103" t="s">
        <v>4</v>
      </c>
      <c r="B4" s="104"/>
      <c r="C4" s="77" t="s">
        <v>29</v>
      </c>
      <c r="D4" s="39">
        <v>98718</v>
      </c>
      <c r="E4" s="39">
        <v>95598</v>
      </c>
      <c r="F4" s="52">
        <v>79945</v>
      </c>
      <c r="G4" s="52">
        <v>70191</v>
      </c>
      <c r="H4" s="52">
        <f>SUM(H5:H6)</f>
        <v>66646</v>
      </c>
      <c r="I4" s="52">
        <v>61745</v>
      </c>
      <c r="J4" s="11"/>
      <c r="K4" s="22"/>
    </row>
    <row r="5" spans="1:10" ht="12" customHeight="1">
      <c r="A5" s="105"/>
      <c r="B5" s="106"/>
      <c r="C5" s="78" t="s">
        <v>27</v>
      </c>
      <c r="D5" s="41">
        <v>12324</v>
      </c>
      <c r="E5" s="41">
        <v>10603</v>
      </c>
      <c r="F5" s="50">
        <v>6851</v>
      </c>
      <c r="G5" s="50">
        <v>4776</v>
      </c>
      <c r="H5" s="50">
        <v>3970</v>
      </c>
      <c r="I5" s="50">
        <v>3342</v>
      </c>
      <c r="J5" s="13"/>
    </row>
    <row r="6" spans="1:10" ht="12" customHeight="1">
      <c r="A6" s="107"/>
      <c r="B6" s="108"/>
      <c r="C6" s="79" t="s">
        <v>28</v>
      </c>
      <c r="D6" s="43">
        <v>86394</v>
      </c>
      <c r="E6" s="43">
        <v>84995</v>
      </c>
      <c r="F6" s="51">
        <v>73094</v>
      </c>
      <c r="G6" s="51">
        <v>65415</v>
      </c>
      <c r="H6" s="51">
        <v>62676</v>
      </c>
      <c r="I6" s="51">
        <v>58403</v>
      </c>
      <c r="J6" s="13"/>
    </row>
    <row r="7" spans="1:10" ht="12" customHeight="1">
      <c r="A7" s="105" t="s">
        <v>3</v>
      </c>
      <c r="B7" s="106"/>
      <c r="C7" s="78" t="s">
        <v>27</v>
      </c>
      <c r="D7" s="41">
        <v>464</v>
      </c>
      <c r="E7" s="41">
        <v>745</v>
      </c>
      <c r="F7" s="50">
        <v>775</v>
      </c>
      <c r="G7" s="50">
        <v>607</v>
      </c>
      <c r="H7" s="50">
        <v>557</v>
      </c>
      <c r="I7" s="50">
        <v>481</v>
      </c>
      <c r="J7" s="13"/>
    </row>
    <row r="8" spans="1:10" ht="12" customHeight="1">
      <c r="A8" s="105"/>
      <c r="B8" s="106"/>
      <c r="C8" s="78" t="s">
        <v>28</v>
      </c>
      <c r="D8" s="41">
        <v>24154</v>
      </c>
      <c r="E8" s="41">
        <v>25632</v>
      </c>
      <c r="F8" s="50">
        <v>22639</v>
      </c>
      <c r="G8" s="50">
        <v>20223</v>
      </c>
      <c r="H8" s="50">
        <v>19385</v>
      </c>
      <c r="I8" s="50">
        <v>17799</v>
      </c>
      <c r="J8" s="13"/>
    </row>
    <row r="9" spans="1:10" ht="12" customHeight="1">
      <c r="A9" s="103" t="s">
        <v>5</v>
      </c>
      <c r="B9" s="104"/>
      <c r="C9" s="77" t="s">
        <v>27</v>
      </c>
      <c r="D9" s="39">
        <v>5647</v>
      </c>
      <c r="E9" s="39">
        <v>4690</v>
      </c>
      <c r="F9" s="52">
        <v>2756</v>
      </c>
      <c r="G9" s="52">
        <v>1847</v>
      </c>
      <c r="H9" s="52">
        <v>1430</v>
      </c>
      <c r="I9" s="52">
        <v>1296</v>
      </c>
      <c r="J9" s="13"/>
    </row>
    <row r="10" spans="1:10" ht="12" customHeight="1">
      <c r="A10" s="107"/>
      <c r="B10" s="108"/>
      <c r="C10" s="79" t="s">
        <v>28</v>
      </c>
      <c r="D10" s="43">
        <v>30979</v>
      </c>
      <c r="E10" s="43">
        <v>29395</v>
      </c>
      <c r="F10" s="51">
        <v>24823</v>
      </c>
      <c r="G10" s="51">
        <v>22192</v>
      </c>
      <c r="H10" s="51">
        <v>20858</v>
      </c>
      <c r="I10" s="51">
        <v>19780</v>
      </c>
      <c r="J10" s="13"/>
    </row>
    <row r="11" spans="1:10" ht="12" customHeight="1">
      <c r="A11" s="103" t="s">
        <v>6</v>
      </c>
      <c r="B11" s="104"/>
      <c r="C11" s="77" t="s">
        <v>27</v>
      </c>
      <c r="D11" s="39">
        <v>6213</v>
      </c>
      <c r="E11" s="39">
        <v>5168</v>
      </c>
      <c r="F11" s="52">
        <v>3320</v>
      </c>
      <c r="G11" s="52">
        <v>2322</v>
      </c>
      <c r="H11" s="52">
        <v>1983</v>
      </c>
      <c r="I11" s="52">
        <v>1565</v>
      </c>
      <c r="J11" s="13"/>
    </row>
    <row r="12" spans="1:10" ht="12" customHeight="1">
      <c r="A12" s="107"/>
      <c r="B12" s="108"/>
      <c r="C12" s="79" t="s">
        <v>28</v>
      </c>
      <c r="D12" s="43">
        <v>31261</v>
      </c>
      <c r="E12" s="43">
        <v>29968</v>
      </c>
      <c r="F12" s="51">
        <v>25632</v>
      </c>
      <c r="G12" s="51">
        <v>23000</v>
      </c>
      <c r="H12" s="51">
        <v>22433</v>
      </c>
      <c r="I12" s="51">
        <v>20824</v>
      </c>
      <c r="J12" s="13"/>
    </row>
    <row r="13" spans="1:10" ht="12" customHeight="1">
      <c r="A13" s="99" t="s">
        <v>48</v>
      </c>
      <c r="B13" s="100"/>
      <c r="C13" s="78" t="s">
        <v>30</v>
      </c>
      <c r="D13" s="45">
        <v>68</v>
      </c>
      <c r="E13" s="45">
        <v>66.8</v>
      </c>
      <c r="F13" s="80">
        <v>59.5</v>
      </c>
      <c r="G13" s="81" t="s">
        <v>50</v>
      </c>
      <c r="H13" s="81" t="s">
        <v>50</v>
      </c>
      <c r="I13" s="81" t="s">
        <v>49</v>
      </c>
      <c r="J13" s="13"/>
    </row>
    <row r="14" spans="1:10" ht="12" customHeight="1">
      <c r="A14" s="101"/>
      <c r="B14" s="102"/>
      <c r="C14" s="82" t="s">
        <v>31</v>
      </c>
      <c r="D14" s="46">
        <v>57.2</v>
      </c>
      <c r="E14" s="46">
        <v>55.1</v>
      </c>
      <c r="F14" s="83">
        <v>46.5</v>
      </c>
      <c r="G14" s="84" t="s">
        <v>50</v>
      </c>
      <c r="H14" s="84" t="s">
        <v>50</v>
      </c>
      <c r="I14" s="84" t="s">
        <v>49</v>
      </c>
      <c r="J14" s="13"/>
    </row>
    <row r="15" spans="1:10" ht="3.75" customHeight="1">
      <c r="A15" s="85"/>
      <c r="B15" s="85"/>
      <c r="C15" s="86"/>
      <c r="D15" s="47"/>
      <c r="E15" s="47"/>
      <c r="F15" s="47"/>
      <c r="G15" s="47"/>
      <c r="H15" s="47"/>
      <c r="I15" s="87"/>
      <c r="J15" s="13"/>
    </row>
    <row r="16" spans="1:10" ht="8.25" customHeight="1">
      <c r="A16" s="88" t="s">
        <v>51</v>
      </c>
      <c r="B16" s="89"/>
      <c r="C16" s="90"/>
      <c r="D16" s="49"/>
      <c r="E16" s="49"/>
      <c r="F16" s="49"/>
      <c r="G16" s="49"/>
      <c r="H16" s="49"/>
      <c r="I16" s="91"/>
      <c r="J16" s="13"/>
    </row>
    <row r="17" spans="1:10" ht="8.25" customHeight="1">
      <c r="A17" s="88" t="s">
        <v>52</v>
      </c>
      <c r="B17" s="89"/>
      <c r="C17" s="90"/>
      <c r="D17" s="49"/>
      <c r="E17" s="49"/>
      <c r="F17" s="49"/>
      <c r="G17" s="49"/>
      <c r="H17" s="49"/>
      <c r="I17" s="91"/>
      <c r="J17" s="13"/>
    </row>
    <row r="18" spans="1:9" ht="4.5" customHeigh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s="6" customFormat="1" ht="12" customHeight="1">
      <c r="A19" s="92" t="s">
        <v>35</v>
      </c>
      <c r="B19" s="93"/>
      <c r="C19" s="93"/>
      <c r="D19" s="93"/>
      <c r="E19" s="93"/>
      <c r="F19" s="93"/>
      <c r="G19" s="93"/>
      <c r="H19" s="94"/>
      <c r="I19" s="95"/>
    </row>
    <row r="20" spans="1:10" ht="21" customHeight="1">
      <c r="A20" s="96" t="s">
        <v>2</v>
      </c>
      <c r="B20" s="97"/>
      <c r="C20" s="97"/>
      <c r="D20" s="76">
        <v>29</v>
      </c>
      <c r="E20" s="76">
        <v>30</v>
      </c>
      <c r="F20" s="76">
        <v>1</v>
      </c>
      <c r="G20" s="76">
        <v>2</v>
      </c>
      <c r="H20" s="76">
        <v>3</v>
      </c>
      <c r="I20" s="76">
        <v>4</v>
      </c>
      <c r="J20" s="27"/>
    </row>
    <row r="21" spans="1:10" ht="12" customHeight="1">
      <c r="A21" s="103" t="s">
        <v>4</v>
      </c>
      <c r="B21" s="104"/>
      <c r="C21" s="77" t="s">
        <v>29</v>
      </c>
      <c r="D21" s="52">
        <v>8560</v>
      </c>
      <c r="E21" s="52">
        <v>11221</v>
      </c>
      <c r="F21" s="52">
        <f>SUM(F22:F23)</f>
        <v>14568</v>
      </c>
      <c r="G21" s="52">
        <f>SUM(G22:G23)</f>
        <v>16285</v>
      </c>
      <c r="H21" s="52">
        <f>SUM(H22:H23)</f>
        <v>16858</v>
      </c>
      <c r="I21" s="52">
        <f>SUM(I22:I23)</f>
        <v>17708</v>
      </c>
      <c r="J21" s="11"/>
    </row>
    <row r="22" spans="1:10" ht="12" customHeight="1">
      <c r="A22" s="105"/>
      <c r="B22" s="106"/>
      <c r="C22" s="78" t="s">
        <v>27</v>
      </c>
      <c r="D22" s="50">
        <v>2730</v>
      </c>
      <c r="E22" s="50">
        <v>3385</v>
      </c>
      <c r="F22" s="50">
        <v>3722</v>
      </c>
      <c r="G22" s="50">
        <v>4148</v>
      </c>
      <c r="H22" s="50">
        <v>4059</v>
      </c>
      <c r="I22" s="50">
        <v>3774</v>
      </c>
      <c r="J22" s="13"/>
    </row>
    <row r="23" spans="1:10" ht="12" customHeight="1">
      <c r="A23" s="107"/>
      <c r="B23" s="108"/>
      <c r="C23" s="79" t="s">
        <v>28</v>
      </c>
      <c r="D23" s="51">
        <v>5830</v>
      </c>
      <c r="E23" s="51">
        <v>7836</v>
      </c>
      <c r="F23" s="51">
        <v>10846</v>
      </c>
      <c r="G23" s="51">
        <v>12137</v>
      </c>
      <c r="H23" s="51">
        <v>12799</v>
      </c>
      <c r="I23" s="51">
        <v>13934</v>
      </c>
      <c r="J23" s="13"/>
    </row>
    <row r="24" spans="1:10" ht="12" customHeight="1">
      <c r="A24" s="103" t="s">
        <v>38</v>
      </c>
      <c r="B24" s="104"/>
      <c r="C24" s="78" t="s">
        <v>27</v>
      </c>
      <c r="D24" s="50">
        <v>85</v>
      </c>
      <c r="E24" s="50">
        <v>100</v>
      </c>
      <c r="F24" s="50">
        <v>97</v>
      </c>
      <c r="G24" s="50">
        <v>118</v>
      </c>
      <c r="H24" s="50">
        <v>117</v>
      </c>
      <c r="I24" s="50">
        <v>101</v>
      </c>
      <c r="J24" s="13"/>
    </row>
    <row r="25" spans="1:10" ht="12" customHeight="1">
      <c r="A25" s="107"/>
      <c r="B25" s="108"/>
      <c r="C25" s="78" t="s">
        <v>28</v>
      </c>
      <c r="D25" s="50">
        <v>207</v>
      </c>
      <c r="E25" s="50">
        <v>283</v>
      </c>
      <c r="F25" s="50">
        <v>401</v>
      </c>
      <c r="G25" s="50">
        <v>432</v>
      </c>
      <c r="H25" s="50">
        <v>445</v>
      </c>
      <c r="I25" s="50">
        <v>475</v>
      </c>
      <c r="J25" s="13"/>
    </row>
    <row r="26" spans="1:10" ht="12" customHeight="1">
      <c r="A26" s="103" t="s">
        <v>39</v>
      </c>
      <c r="B26" s="104"/>
      <c r="C26" s="77" t="s">
        <v>27</v>
      </c>
      <c r="D26" s="52">
        <v>284</v>
      </c>
      <c r="E26" s="52">
        <v>293</v>
      </c>
      <c r="F26" s="52">
        <v>356</v>
      </c>
      <c r="G26" s="52">
        <v>404</v>
      </c>
      <c r="H26" s="52">
        <v>398</v>
      </c>
      <c r="I26" s="52">
        <v>365</v>
      </c>
      <c r="J26" s="13"/>
    </row>
    <row r="27" spans="1:10" ht="12" customHeight="1">
      <c r="A27" s="107"/>
      <c r="B27" s="108"/>
      <c r="C27" s="79" t="s">
        <v>28</v>
      </c>
      <c r="D27" s="51">
        <v>589</v>
      </c>
      <c r="E27" s="51">
        <v>830</v>
      </c>
      <c r="F27" s="51">
        <v>1101</v>
      </c>
      <c r="G27" s="51">
        <v>1157</v>
      </c>
      <c r="H27" s="51">
        <v>1231</v>
      </c>
      <c r="I27" s="51">
        <v>1353</v>
      </c>
      <c r="J27" s="13"/>
    </row>
    <row r="28" spans="1:10" ht="12" customHeight="1">
      <c r="A28" s="105" t="s">
        <v>40</v>
      </c>
      <c r="B28" s="106"/>
      <c r="C28" s="77" t="s">
        <v>27</v>
      </c>
      <c r="D28" s="52">
        <v>315</v>
      </c>
      <c r="E28" s="52">
        <v>425</v>
      </c>
      <c r="F28" s="52">
        <v>409</v>
      </c>
      <c r="G28" s="52">
        <v>495</v>
      </c>
      <c r="H28" s="52">
        <v>492</v>
      </c>
      <c r="I28" s="52">
        <v>479</v>
      </c>
      <c r="J28" s="13"/>
    </row>
    <row r="29" spans="1:10" ht="12" customHeight="1">
      <c r="A29" s="107"/>
      <c r="B29" s="108"/>
      <c r="C29" s="79" t="s">
        <v>28</v>
      </c>
      <c r="D29" s="51">
        <v>706</v>
      </c>
      <c r="E29" s="51">
        <v>979</v>
      </c>
      <c r="F29" s="51">
        <v>1301</v>
      </c>
      <c r="G29" s="51">
        <v>1432</v>
      </c>
      <c r="H29" s="51">
        <v>1485</v>
      </c>
      <c r="I29" s="51">
        <v>1569</v>
      </c>
      <c r="J29" s="13"/>
    </row>
    <row r="30" spans="1:10" ht="12" customHeight="1">
      <c r="A30" s="103" t="s">
        <v>3</v>
      </c>
      <c r="B30" s="104"/>
      <c r="C30" s="77" t="s">
        <v>27</v>
      </c>
      <c r="D30" s="52">
        <v>563</v>
      </c>
      <c r="E30" s="52">
        <v>672</v>
      </c>
      <c r="F30" s="52">
        <v>856</v>
      </c>
      <c r="G30" s="52">
        <v>917</v>
      </c>
      <c r="H30" s="52">
        <v>904</v>
      </c>
      <c r="I30" s="52">
        <v>851</v>
      </c>
      <c r="J30" s="13"/>
    </row>
    <row r="31" spans="1:10" ht="12" customHeight="1">
      <c r="A31" s="107"/>
      <c r="B31" s="108"/>
      <c r="C31" s="79" t="s">
        <v>28</v>
      </c>
      <c r="D31" s="51">
        <v>1447</v>
      </c>
      <c r="E31" s="51">
        <v>1976</v>
      </c>
      <c r="F31" s="51">
        <v>2753</v>
      </c>
      <c r="G31" s="51">
        <v>2976</v>
      </c>
      <c r="H31" s="51">
        <v>3187</v>
      </c>
      <c r="I31" s="51">
        <v>3401</v>
      </c>
      <c r="J31" s="13"/>
    </row>
    <row r="32" spans="1:10" ht="12" customHeight="1">
      <c r="A32" s="103" t="s">
        <v>5</v>
      </c>
      <c r="B32" s="104"/>
      <c r="C32" s="77" t="s">
        <v>27</v>
      </c>
      <c r="D32" s="52">
        <v>720</v>
      </c>
      <c r="E32" s="52">
        <v>943</v>
      </c>
      <c r="F32" s="52">
        <v>963</v>
      </c>
      <c r="G32" s="52">
        <v>1094</v>
      </c>
      <c r="H32" s="52">
        <v>1029</v>
      </c>
      <c r="I32" s="52">
        <v>956</v>
      </c>
      <c r="J32" s="13"/>
    </row>
    <row r="33" spans="1:10" ht="12" customHeight="1">
      <c r="A33" s="107"/>
      <c r="B33" s="108"/>
      <c r="C33" s="79" t="s">
        <v>28</v>
      </c>
      <c r="D33" s="51">
        <v>1476</v>
      </c>
      <c r="E33" s="51">
        <v>1898</v>
      </c>
      <c r="F33" s="51">
        <v>2705</v>
      </c>
      <c r="G33" s="51">
        <v>3075</v>
      </c>
      <c r="H33" s="51">
        <v>3204</v>
      </c>
      <c r="I33" s="51">
        <v>3539</v>
      </c>
      <c r="J33" s="13"/>
    </row>
    <row r="34" spans="1:10" ht="12" customHeight="1">
      <c r="A34" s="103" t="s">
        <v>6</v>
      </c>
      <c r="B34" s="104"/>
      <c r="C34" s="77" t="s">
        <v>27</v>
      </c>
      <c r="D34" s="52">
        <v>763</v>
      </c>
      <c r="E34" s="52">
        <v>952</v>
      </c>
      <c r="F34" s="52">
        <v>1041</v>
      </c>
      <c r="G34" s="52">
        <v>1120</v>
      </c>
      <c r="H34" s="52">
        <v>1119</v>
      </c>
      <c r="I34" s="52">
        <v>1022</v>
      </c>
      <c r="J34" s="13"/>
    </row>
    <row r="35" spans="1:10" ht="12" customHeight="1">
      <c r="A35" s="107"/>
      <c r="B35" s="108"/>
      <c r="C35" s="79" t="s">
        <v>28</v>
      </c>
      <c r="D35" s="51">
        <v>1405</v>
      </c>
      <c r="E35" s="51">
        <v>1870</v>
      </c>
      <c r="F35" s="51">
        <v>2585</v>
      </c>
      <c r="G35" s="51">
        <v>3065</v>
      </c>
      <c r="H35" s="51">
        <v>3247</v>
      </c>
      <c r="I35" s="51">
        <v>3597</v>
      </c>
      <c r="J35" s="13"/>
    </row>
    <row r="36" spans="1:10" ht="12" customHeight="1">
      <c r="A36" s="99" t="s">
        <v>48</v>
      </c>
      <c r="B36" s="100"/>
      <c r="C36" s="78" t="s">
        <v>30</v>
      </c>
      <c r="D36" s="81">
        <v>3.4</v>
      </c>
      <c r="E36" s="81">
        <v>4.5</v>
      </c>
      <c r="F36" s="81">
        <v>5.5</v>
      </c>
      <c r="G36" s="81" t="s">
        <v>49</v>
      </c>
      <c r="H36" s="81" t="s">
        <v>49</v>
      </c>
      <c r="I36" s="81" t="s">
        <v>49</v>
      </c>
      <c r="J36" s="13"/>
    </row>
    <row r="37" spans="1:10" ht="12" customHeight="1">
      <c r="A37" s="101"/>
      <c r="B37" s="102"/>
      <c r="C37" s="82" t="s">
        <v>31</v>
      </c>
      <c r="D37" s="84">
        <v>9.5</v>
      </c>
      <c r="E37" s="84">
        <v>11.9</v>
      </c>
      <c r="F37" s="84">
        <v>14.3</v>
      </c>
      <c r="G37" s="84" t="s">
        <v>49</v>
      </c>
      <c r="H37" s="84" t="s">
        <v>49</v>
      </c>
      <c r="I37" s="84" t="s">
        <v>49</v>
      </c>
      <c r="J37" s="13"/>
    </row>
    <row r="38" spans="1:10" ht="3.75" customHeight="1">
      <c r="A38" s="109"/>
      <c r="B38" s="109"/>
      <c r="C38" s="109"/>
      <c r="D38" s="109"/>
      <c r="E38" s="110"/>
      <c r="F38" s="110"/>
      <c r="G38" s="110"/>
      <c r="H38" s="110"/>
      <c r="I38" s="110"/>
      <c r="J38" s="13"/>
    </row>
    <row r="39" ht="9">
      <c r="A39" s="48" t="s">
        <v>51</v>
      </c>
    </row>
    <row r="40" ht="9">
      <c r="A40" s="11" t="s">
        <v>52</v>
      </c>
    </row>
    <row r="42" ht="9">
      <c r="D42" s="48"/>
    </row>
  </sheetData>
  <sheetProtection/>
  <mergeCells count="17">
    <mergeCell ref="A21:B23"/>
    <mergeCell ref="A36:B37"/>
    <mergeCell ref="A38:I38"/>
    <mergeCell ref="A26:B27"/>
    <mergeCell ref="A28:B29"/>
    <mergeCell ref="A34:B35"/>
    <mergeCell ref="A32:B33"/>
    <mergeCell ref="A30:B31"/>
    <mergeCell ref="A24:B25"/>
    <mergeCell ref="A20:C20"/>
    <mergeCell ref="A18:I18"/>
    <mergeCell ref="A3:C3"/>
    <mergeCell ref="A13:B14"/>
    <mergeCell ref="A4:B6"/>
    <mergeCell ref="A7:B8"/>
    <mergeCell ref="A9:B10"/>
    <mergeCell ref="A11:B12"/>
  </mergeCells>
  <printOptions horizontalCentered="1"/>
  <pageMargins left="0.2755905511811024" right="0.2755905511811024" top="0.3937007874015748" bottom="0.3937007874015748" header="0.31496062992125984" footer="0.2362204724409449"/>
  <pageSetup firstPageNumber="25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tabSelected="1" zoomScale="200" zoomScaleNormal="200" zoomScaleSheetLayoutView="85" zoomScalePageLayoutView="0" workbookViewId="0" topLeftCell="A1">
      <selection activeCell="I40" sqref="I40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16"/>
    </row>
    <row r="2" spans="1:9" ht="18.75" customHeight="1">
      <c r="A2" s="111" t="s">
        <v>34</v>
      </c>
      <c r="B2" s="112"/>
      <c r="C2" s="112"/>
      <c r="D2" s="62">
        <v>19</v>
      </c>
      <c r="E2" s="63">
        <v>24</v>
      </c>
      <c r="F2" s="63">
        <v>29</v>
      </c>
      <c r="G2" s="8">
        <v>2</v>
      </c>
      <c r="H2" s="8">
        <v>3</v>
      </c>
      <c r="I2" s="8">
        <v>4</v>
      </c>
    </row>
    <row r="3" spans="1:11" ht="9.75" customHeight="1">
      <c r="A3" s="113" t="s">
        <v>4</v>
      </c>
      <c r="B3" s="114"/>
      <c r="C3" s="29" t="s">
        <v>29</v>
      </c>
      <c r="D3" s="64">
        <v>336098</v>
      </c>
      <c r="E3" s="40">
        <v>328934</v>
      </c>
      <c r="F3" s="40">
        <v>315807</v>
      </c>
      <c r="G3" s="10">
        <v>308917</v>
      </c>
      <c r="H3" s="10">
        <f>SUM(H4:H5)</f>
        <v>305470</v>
      </c>
      <c r="I3" s="10">
        <f>SUM(I4:I5)</f>
        <v>302762</v>
      </c>
      <c r="K3" s="22"/>
    </row>
    <row r="4" spans="1:9" ht="9.75" customHeight="1">
      <c r="A4" s="115"/>
      <c r="B4" s="116"/>
      <c r="C4" s="31" t="s">
        <v>27</v>
      </c>
      <c r="D4" s="65">
        <v>332846</v>
      </c>
      <c r="E4" s="42">
        <v>325557</v>
      </c>
      <c r="F4" s="42">
        <v>312491</v>
      </c>
      <c r="G4" s="12">
        <v>305532</v>
      </c>
      <c r="H4" s="12">
        <v>302030</v>
      </c>
      <c r="I4" s="12">
        <f>SUM(I6,I8,I10,I12,I14,I16)</f>
        <v>299247</v>
      </c>
    </row>
    <row r="5" spans="1:9" ht="9.75" customHeight="1">
      <c r="A5" s="117"/>
      <c r="B5" s="118"/>
      <c r="C5" s="30" t="s">
        <v>28</v>
      </c>
      <c r="D5" s="66">
        <v>3252</v>
      </c>
      <c r="E5" s="44">
        <v>3377</v>
      </c>
      <c r="F5" s="44">
        <v>3316</v>
      </c>
      <c r="G5" s="14">
        <v>3385</v>
      </c>
      <c r="H5" s="14">
        <v>3440</v>
      </c>
      <c r="I5" s="14">
        <f>SUM(I7,I9,I11,I13,I15,I17)</f>
        <v>3515</v>
      </c>
    </row>
    <row r="6" spans="1:9" ht="9.75" customHeight="1">
      <c r="A6" s="113" t="s">
        <v>7</v>
      </c>
      <c r="B6" s="114"/>
      <c r="C6" s="31" t="s">
        <v>27</v>
      </c>
      <c r="D6" s="65">
        <v>55355</v>
      </c>
      <c r="E6" s="42">
        <v>51181</v>
      </c>
      <c r="F6" s="42">
        <v>51073</v>
      </c>
      <c r="G6" s="12">
        <v>48964</v>
      </c>
      <c r="H6" s="12">
        <v>49232</v>
      </c>
      <c r="I6" s="12">
        <v>48945</v>
      </c>
    </row>
    <row r="7" spans="1:9" ht="9.75" customHeight="1">
      <c r="A7" s="117"/>
      <c r="B7" s="118"/>
      <c r="C7" s="31" t="s">
        <v>28</v>
      </c>
      <c r="D7" s="65">
        <v>563</v>
      </c>
      <c r="E7" s="42">
        <v>553</v>
      </c>
      <c r="F7" s="42">
        <v>546</v>
      </c>
      <c r="G7" s="12">
        <v>614</v>
      </c>
      <c r="H7" s="12">
        <v>556</v>
      </c>
      <c r="I7" s="12">
        <v>613</v>
      </c>
    </row>
    <row r="8" spans="1:9" ht="9.75" customHeight="1">
      <c r="A8" s="113" t="s">
        <v>8</v>
      </c>
      <c r="B8" s="114"/>
      <c r="C8" s="29" t="s">
        <v>27</v>
      </c>
      <c r="D8" s="64">
        <v>55484</v>
      </c>
      <c r="E8" s="40">
        <v>53585</v>
      </c>
      <c r="F8" s="40">
        <v>51436</v>
      </c>
      <c r="G8" s="10">
        <v>49528</v>
      </c>
      <c r="H8" s="10">
        <v>49007</v>
      </c>
      <c r="I8" s="10">
        <v>49266</v>
      </c>
    </row>
    <row r="9" spans="1:9" ht="9.75" customHeight="1">
      <c r="A9" s="117"/>
      <c r="B9" s="118"/>
      <c r="C9" s="30" t="s">
        <v>28</v>
      </c>
      <c r="D9" s="66">
        <v>549</v>
      </c>
      <c r="E9" s="44">
        <v>528</v>
      </c>
      <c r="F9" s="44">
        <v>587</v>
      </c>
      <c r="G9" s="14">
        <v>557</v>
      </c>
      <c r="H9" s="14">
        <v>623</v>
      </c>
      <c r="I9" s="14">
        <v>568</v>
      </c>
    </row>
    <row r="10" spans="1:9" ht="9.75" customHeight="1">
      <c r="A10" s="113" t="s">
        <v>9</v>
      </c>
      <c r="B10" s="114"/>
      <c r="C10" s="29" t="s">
        <v>27</v>
      </c>
      <c r="D10" s="64">
        <v>55846</v>
      </c>
      <c r="E10" s="40">
        <v>54093</v>
      </c>
      <c r="F10" s="40">
        <v>52569</v>
      </c>
      <c r="G10" s="10">
        <v>50521</v>
      </c>
      <c r="H10" s="10">
        <v>49655</v>
      </c>
      <c r="I10" s="10">
        <v>49023</v>
      </c>
    </row>
    <row r="11" spans="1:9" ht="9.75" customHeight="1">
      <c r="A11" s="117"/>
      <c r="B11" s="118"/>
      <c r="C11" s="30" t="s">
        <v>28</v>
      </c>
      <c r="D11" s="66">
        <v>552</v>
      </c>
      <c r="E11" s="44">
        <v>551</v>
      </c>
      <c r="F11" s="44">
        <v>530</v>
      </c>
      <c r="G11" s="14">
        <v>574</v>
      </c>
      <c r="H11" s="14">
        <v>570</v>
      </c>
      <c r="I11" s="14">
        <v>629</v>
      </c>
    </row>
    <row r="12" spans="1:9" ht="9.75" customHeight="1">
      <c r="A12" s="113" t="s">
        <v>1</v>
      </c>
      <c r="B12" s="114"/>
      <c r="C12" s="31" t="s">
        <v>27</v>
      </c>
      <c r="D12" s="65">
        <v>55356</v>
      </c>
      <c r="E12" s="42">
        <v>55190</v>
      </c>
      <c r="F12" s="42">
        <v>52918</v>
      </c>
      <c r="G12" s="12">
        <v>51505</v>
      </c>
      <c r="H12" s="12">
        <v>50604</v>
      </c>
      <c r="I12" s="12">
        <v>49725</v>
      </c>
    </row>
    <row r="13" spans="1:9" ht="9.75" customHeight="1">
      <c r="A13" s="117"/>
      <c r="B13" s="118"/>
      <c r="C13" s="31" t="s">
        <v>28</v>
      </c>
      <c r="D13" s="65">
        <v>508</v>
      </c>
      <c r="E13" s="42">
        <v>582</v>
      </c>
      <c r="F13" s="42">
        <v>535</v>
      </c>
      <c r="G13" s="12">
        <v>554</v>
      </c>
      <c r="H13" s="12">
        <v>571</v>
      </c>
      <c r="I13" s="12">
        <v>576</v>
      </c>
    </row>
    <row r="14" spans="1:9" ht="9.75" customHeight="1">
      <c r="A14" s="113" t="s">
        <v>12</v>
      </c>
      <c r="B14" s="114"/>
      <c r="C14" s="29" t="s">
        <v>27</v>
      </c>
      <c r="D14" s="64">
        <v>56126</v>
      </c>
      <c r="E14" s="40">
        <v>55588</v>
      </c>
      <c r="F14" s="40">
        <v>52931</v>
      </c>
      <c r="G14" s="10">
        <v>51929</v>
      </c>
      <c r="H14" s="10">
        <v>51540</v>
      </c>
      <c r="I14" s="10">
        <v>50690</v>
      </c>
    </row>
    <row r="15" spans="1:9" ht="9.75" customHeight="1">
      <c r="A15" s="117"/>
      <c r="B15" s="118"/>
      <c r="C15" s="30" t="s">
        <v>28</v>
      </c>
      <c r="D15" s="66">
        <v>542</v>
      </c>
      <c r="E15" s="44">
        <v>577</v>
      </c>
      <c r="F15" s="44">
        <v>556</v>
      </c>
      <c r="G15" s="14">
        <v>562</v>
      </c>
      <c r="H15" s="14">
        <v>559</v>
      </c>
      <c r="I15" s="14">
        <v>572</v>
      </c>
    </row>
    <row r="16" spans="1:9" ht="9.75" customHeight="1">
      <c r="A16" s="113" t="s">
        <v>13</v>
      </c>
      <c r="B16" s="114"/>
      <c r="C16" s="29" t="s">
        <v>27</v>
      </c>
      <c r="D16" s="64">
        <v>54679</v>
      </c>
      <c r="E16" s="40">
        <v>55920</v>
      </c>
      <c r="F16" s="40">
        <v>51564</v>
      </c>
      <c r="G16" s="10">
        <v>53085</v>
      </c>
      <c r="H16" s="10">
        <v>51992</v>
      </c>
      <c r="I16" s="10">
        <v>51598</v>
      </c>
    </row>
    <row r="17" spans="1:9" ht="9.75" customHeight="1">
      <c r="A17" s="120"/>
      <c r="B17" s="121"/>
      <c r="C17" s="15" t="s">
        <v>28</v>
      </c>
      <c r="D17" s="67">
        <v>538</v>
      </c>
      <c r="E17" s="53">
        <v>586</v>
      </c>
      <c r="F17" s="53">
        <v>562</v>
      </c>
      <c r="G17" s="53">
        <v>524</v>
      </c>
      <c r="H17" s="53">
        <v>561</v>
      </c>
      <c r="I17" s="53">
        <v>557</v>
      </c>
    </row>
    <row r="18" spans="1:10" ht="4.5" customHeight="1">
      <c r="A18" s="33"/>
      <c r="B18" s="33"/>
      <c r="C18" s="33"/>
      <c r="D18" s="25"/>
      <c r="E18" s="25"/>
      <c r="F18" s="25"/>
      <c r="G18" s="25"/>
      <c r="H18" s="25"/>
      <c r="I18" s="25"/>
      <c r="J18" s="13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16"/>
      <c r="J19" s="27"/>
    </row>
    <row r="20" spans="1:10" ht="18.75" customHeight="1">
      <c r="A20" s="111" t="s">
        <v>34</v>
      </c>
      <c r="B20" s="112"/>
      <c r="C20" s="112"/>
      <c r="D20" s="62">
        <v>19</v>
      </c>
      <c r="E20" s="63">
        <v>24</v>
      </c>
      <c r="F20" s="63">
        <v>29</v>
      </c>
      <c r="G20" s="8">
        <v>2</v>
      </c>
      <c r="H20" s="8">
        <v>3</v>
      </c>
      <c r="I20" s="8">
        <v>4</v>
      </c>
      <c r="J20" s="17"/>
    </row>
    <row r="21" spans="1:10" ht="9.75" customHeight="1">
      <c r="A21" s="113" t="s">
        <v>4</v>
      </c>
      <c r="B21" s="114"/>
      <c r="C21" s="29" t="s">
        <v>29</v>
      </c>
      <c r="D21" s="64">
        <v>161968</v>
      </c>
      <c r="E21" s="54">
        <v>165095</v>
      </c>
      <c r="F21" s="54">
        <v>161048</v>
      </c>
      <c r="G21" s="18">
        <v>156420</v>
      </c>
      <c r="H21" s="18">
        <f>SUM(H22:H23)</f>
        <v>157812</v>
      </c>
      <c r="I21" s="18">
        <f>SUM(I22:I23)</f>
        <v>156782</v>
      </c>
      <c r="J21" s="13"/>
    </row>
    <row r="22" spans="1:10" ht="9.75" customHeight="1">
      <c r="A22" s="115"/>
      <c r="B22" s="116"/>
      <c r="C22" s="31" t="s">
        <v>27</v>
      </c>
      <c r="D22" s="65">
        <v>150894</v>
      </c>
      <c r="E22" s="42">
        <v>154563</v>
      </c>
      <c r="F22" s="42">
        <v>151385</v>
      </c>
      <c r="G22" s="12">
        <v>146183</v>
      </c>
      <c r="H22" s="12">
        <f>H28+H26+H24</f>
        <v>147358</v>
      </c>
      <c r="I22" s="12">
        <f>I28+I26+I24</f>
        <v>146226</v>
      </c>
      <c r="J22" s="13"/>
    </row>
    <row r="23" spans="1:10" ht="9.75" customHeight="1">
      <c r="A23" s="117"/>
      <c r="B23" s="118"/>
      <c r="C23" s="30" t="s">
        <v>28</v>
      </c>
      <c r="D23" s="66">
        <v>11074</v>
      </c>
      <c r="E23" s="44">
        <v>10532</v>
      </c>
      <c r="F23" s="44">
        <v>9663</v>
      </c>
      <c r="G23" s="14">
        <v>10237</v>
      </c>
      <c r="H23" s="14">
        <f>H29+H27+H25</f>
        <v>10454</v>
      </c>
      <c r="I23" s="14">
        <f>I29+I27+I25</f>
        <v>10556</v>
      </c>
      <c r="J23" s="13"/>
    </row>
    <row r="24" spans="1:10" ht="9.75" customHeight="1">
      <c r="A24" s="113" t="s">
        <v>7</v>
      </c>
      <c r="B24" s="114"/>
      <c r="C24" s="31" t="s">
        <v>27</v>
      </c>
      <c r="D24" s="65">
        <v>51594</v>
      </c>
      <c r="E24" s="42">
        <v>51540</v>
      </c>
      <c r="F24" s="42">
        <v>49676</v>
      </c>
      <c r="G24" s="12">
        <v>49126</v>
      </c>
      <c r="H24" s="12">
        <v>49054</v>
      </c>
      <c r="I24" s="12">
        <v>47910</v>
      </c>
      <c r="J24" s="13"/>
    </row>
    <row r="25" spans="1:10" ht="9.75" customHeight="1">
      <c r="A25" s="117"/>
      <c r="B25" s="118"/>
      <c r="C25" s="31" t="s">
        <v>28</v>
      </c>
      <c r="D25" s="65">
        <v>3953</v>
      </c>
      <c r="E25" s="42">
        <v>3476</v>
      </c>
      <c r="F25" s="42">
        <v>3258</v>
      </c>
      <c r="G25" s="12">
        <v>3537</v>
      </c>
      <c r="H25" s="12">
        <v>3499</v>
      </c>
      <c r="I25" s="12">
        <v>3612</v>
      </c>
      <c r="J25" s="13"/>
    </row>
    <row r="26" spans="1:9" ht="9.75" customHeight="1">
      <c r="A26" s="113" t="s">
        <v>8</v>
      </c>
      <c r="B26" s="114"/>
      <c r="C26" s="29" t="s">
        <v>27</v>
      </c>
      <c r="D26" s="64">
        <v>49505</v>
      </c>
      <c r="E26" s="40">
        <v>51792</v>
      </c>
      <c r="F26" s="40">
        <v>50234</v>
      </c>
      <c r="G26" s="10">
        <v>49152</v>
      </c>
      <c r="H26" s="10">
        <v>49123</v>
      </c>
      <c r="I26" s="10">
        <v>49117</v>
      </c>
    </row>
    <row r="27" spans="1:9" ht="9.75" customHeight="1">
      <c r="A27" s="117"/>
      <c r="B27" s="118"/>
      <c r="C27" s="30" t="s">
        <v>28</v>
      </c>
      <c r="D27" s="66">
        <v>3703</v>
      </c>
      <c r="E27" s="44">
        <v>3590</v>
      </c>
      <c r="F27" s="44">
        <v>3275</v>
      </c>
      <c r="G27" s="14">
        <v>3461</v>
      </c>
      <c r="H27" s="14">
        <v>3512</v>
      </c>
      <c r="I27" s="14">
        <v>3465</v>
      </c>
    </row>
    <row r="28" spans="1:9" ht="9.75" customHeight="1">
      <c r="A28" s="113" t="s">
        <v>9</v>
      </c>
      <c r="B28" s="114"/>
      <c r="C28" s="29" t="s">
        <v>27</v>
      </c>
      <c r="D28" s="64">
        <v>49795</v>
      </c>
      <c r="E28" s="40">
        <v>51231</v>
      </c>
      <c r="F28" s="40">
        <v>51475</v>
      </c>
      <c r="G28" s="10">
        <v>47905</v>
      </c>
      <c r="H28" s="10">
        <v>49181</v>
      </c>
      <c r="I28" s="10">
        <v>49199</v>
      </c>
    </row>
    <row r="29" spans="1:9" ht="9.75" customHeight="1">
      <c r="A29" s="120"/>
      <c r="B29" s="121"/>
      <c r="C29" s="15" t="s">
        <v>28</v>
      </c>
      <c r="D29" s="67">
        <v>3418</v>
      </c>
      <c r="E29" s="53">
        <v>3466</v>
      </c>
      <c r="F29" s="53">
        <v>3130</v>
      </c>
      <c r="G29" s="53">
        <v>3239</v>
      </c>
      <c r="H29" s="53">
        <v>3443</v>
      </c>
      <c r="I29" s="53">
        <v>3479</v>
      </c>
    </row>
    <row r="30" spans="1:9" ht="33" customHeight="1">
      <c r="A30" s="119" t="s">
        <v>54</v>
      </c>
      <c r="B30" s="119"/>
      <c r="C30" s="119"/>
      <c r="D30" s="119"/>
      <c r="E30" s="119"/>
      <c r="F30" s="119"/>
      <c r="G30" s="119"/>
      <c r="H30" s="119"/>
      <c r="I30" s="119"/>
    </row>
    <row r="31" ht="4.5" customHeight="1"/>
    <row r="32" spans="1:10" ht="9.75" customHeight="1">
      <c r="A32" s="4" t="s">
        <v>42</v>
      </c>
      <c r="B32" s="5"/>
      <c r="C32" s="5"/>
      <c r="D32" s="5"/>
      <c r="E32" s="5"/>
      <c r="F32" s="5"/>
      <c r="G32" s="5"/>
      <c r="H32" s="6"/>
      <c r="I32" s="16"/>
      <c r="J32" s="13"/>
    </row>
    <row r="33" spans="1:9" ht="18.75" customHeight="1">
      <c r="A33" s="111" t="s">
        <v>34</v>
      </c>
      <c r="B33" s="112"/>
      <c r="C33" s="112"/>
      <c r="D33" s="36">
        <v>29</v>
      </c>
      <c r="E33" s="36">
        <v>30</v>
      </c>
      <c r="F33" s="36">
        <v>1</v>
      </c>
      <c r="G33" s="36">
        <v>2</v>
      </c>
      <c r="H33" s="36">
        <v>3</v>
      </c>
      <c r="I33" s="36">
        <v>4</v>
      </c>
    </row>
    <row r="34" spans="1:9" ht="9.75" customHeight="1">
      <c r="A34" s="113" t="s">
        <v>4</v>
      </c>
      <c r="B34" s="113"/>
      <c r="C34" s="114"/>
      <c r="D34" s="10">
        <v>747</v>
      </c>
      <c r="E34" s="10">
        <v>730</v>
      </c>
      <c r="F34" s="10">
        <f>SUM(F35:F43)</f>
        <v>749</v>
      </c>
      <c r="G34" s="10">
        <f>SUM(G35:G43)</f>
        <v>765</v>
      </c>
      <c r="H34" s="10">
        <v>1398</v>
      </c>
      <c r="I34" s="10">
        <f>SUM(I35:I43)</f>
        <v>1859</v>
      </c>
    </row>
    <row r="35" spans="1:9" ht="9.75" customHeight="1">
      <c r="A35" s="122" t="s">
        <v>7</v>
      </c>
      <c r="B35" s="122"/>
      <c r="C35" s="123"/>
      <c r="D35" s="37">
        <v>71</v>
      </c>
      <c r="E35" s="37">
        <v>57</v>
      </c>
      <c r="F35" s="37">
        <v>81</v>
      </c>
      <c r="G35" s="37">
        <v>59</v>
      </c>
      <c r="H35" s="37">
        <v>130</v>
      </c>
      <c r="I35" s="37">
        <v>190</v>
      </c>
    </row>
    <row r="36" spans="1:9" ht="9.75" customHeight="1">
      <c r="A36" s="122" t="s">
        <v>8</v>
      </c>
      <c r="B36" s="122"/>
      <c r="C36" s="123"/>
      <c r="D36" s="10">
        <v>75</v>
      </c>
      <c r="E36" s="10">
        <v>71</v>
      </c>
      <c r="F36" s="10">
        <v>58</v>
      </c>
      <c r="G36" s="10">
        <v>81</v>
      </c>
      <c r="H36" s="10">
        <v>119</v>
      </c>
      <c r="I36" s="10">
        <v>195</v>
      </c>
    </row>
    <row r="37" spans="1:9" ht="9.75" customHeight="1">
      <c r="A37" s="113" t="s">
        <v>9</v>
      </c>
      <c r="B37" s="113"/>
      <c r="C37" s="114"/>
      <c r="D37" s="10">
        <v>67</v>
      </c>
      <c r="E37" s="10">
        <v>73</v>
      </c>
      <c r="F37" s="10">
        <v>66</v>
      </c>
      <c r="G37" s="10">
        <v>62</v>
      </c>
      <c r="H37" s="10">
        <v>140</v>
      </c>
      <c r="I37" s="10">
        <v>180</v>
      </c>
    </row>
    <row r="38" spans="1:9" ht="9.75" customHeight="1">
      <c r="A38" s="122" t="s">
        <v>1</v>
      </c>
      <c r="B38" s="122"/>
      <c r="C38" s="123"/>
      <c r="D38" s="37">
        <v>63</v>
      </c>
      <c r="E38" s="37">
        <v>67</v>
      </c>
      <c r="F38" s="37">
        <v>71</v>
      </c>
      <c r="G38" s="37">
        <v>67</v>
      </c>
      <c r="H38" s="37">
        <v>143</v>
      </c>
      <c r="I38" s="37">
        <v>196</v>
      </c>
    </row>
    <row r="39" spans="1:9" ht="9.75" customHeight="1">
      <c r="A39" s="122" t="s">
        <v>12</v>
      </c>
      <c r="B39" s="122"/>
      <c r="C39" s="123"/>
      <c r="D39" s="10">
        <v>62</v>
      </c>
      <c r="E39" s="10">
        <v>66</v>
      </c>
      <c r="F39" s="10">
        <v>73</v>
      </c>
      <c r="G39" s="10">
        <v>73</v>
      </c>
      <c r="H39" s="10">
        <v>122</v>
      </c>
      <c r="I39" s="10">
        <v>189</v>
      </c>
    </row>
    <row r="40" spans="1:9" ht="9.75" customHeight="1">
      <c r="A40" s="113" t="s">
        <v>13</v>
      </c>
      <c r="B40" s="113"/>
      <c r="C40" s="114"/>
      <c r="D40" s="10">
        <v>84</v>
      </c>
      <c r="E40" s="10">
        <v>62</v>
      </c>
      <c r="F40" s="10">
        <v>65</v>
      </c>
      <c r="G40" s="10">
        <v>76</v>
      </c>
      <c r="H40" s="10">
        <v>138</v>
      </c>
      <c r="I40" s="10">
        <v>175</v>
      </c>
    </row>
    <row r="41" spans="1:9" ht="9.75" customHeight="1">
      <c r="A41" s="122" t="s">
        <v>43</v>
      </c>
      <c r="B41" s="122"/>
      <c r="C41" s="123"/>
      <c r="D41" s="10">
        <v>100</v>
      </c>
      <c r="E41" s="10">
        <v>120</v>
      </c>
      <c r="F41" s="10">
        <v>116</v>
      </c>
      <c r="G41" s="10">
        <v>111</v>
      </c>
      <c r="H41" s="10">
        <v>218</v>
      </c>
      <c r="I41" s="10">
        <v>240</v>
      </c>
    </row>
    <row r="42" spans="1:9" ht="9.75" customHeight="1">
      <c r="A42" s="113" t="s">
        <v>44</v>
      </c>
      <c r="B42" s="113"/>
      <c r="C42" s="114"/>
      <c r="D42" s="10">
        <v>114</v>
      </c>
      <c r="E42" s="10">
        <v>100</v>
      </c>
      <c r="F42" s="10">
        <v>118</v>
      </c>
      <c r="G42" s="10">
        <v>118</v>
      </c>
      <c r="H42" s="10">
        <v>185</v>
      </c>
      <c r="I42" s="10">
        <v>263</v>
      </c>
    </row>
    <row r="43" spans="1:9" ht="9.75" customHeight="1">
      <c r="A43" s="124" t="s">
        <v>45</v>
      </c>
      <c r="B43" s="124"/>
      <c r="C43" s="125"/>
      <c r="D43" s="38">
        <v>111</v>
      </c>
      <c r="E43" s="38">
        <v>114</v>
      </c>
      <c r="F43" s="38">
        <v>101</v>
      </c>
      <c r="G43" s="38">
        <v>118</v>
      </c>
      <c r="H43" s="38">
        <v>203</v>
      </c>
      <c r="I43" s="38">
        <v>231</v>
      </c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tabSelected="1" zoomScale="145" zoomScaleNormal="145" zoomScaleSheetLayoutView="115" zoomScalePageLayoutView="0" workbookViewId="0" topLeftCell="A16">
      <selection activeCell="S21" sqref="S21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0" customFormat="1" ht="9.75" customHeight="1">
      <c r="A1" s="19" t="s">
        <v>46</v>
      </c>
      <c r="D1" s="21"/>
    </row>
    <row r="2" spans="1:9" ht="18.75" customHeight="1">
      <c r="A2" s="144" t="s">
        <v>34</v>
      </c>
      <c r="B2" s="145"/>
      <c r="C2" s="145"/>
      <c r="D2" s="62">
        <v>19</v>
      </c>
      <c r="E2" s="63">
        <v>24</v>
      </c>
      <c r="F2" s="63">
        <v>29</v>
      </c>
      <c r="G2" s="8">
        <v>2</v>
      </c>
      <c r="H2" s="8">
        <v>3</v>
      </c>
      <c r="I2" s="8">
        <v>4</v>
      </c>
    </row>
    <row r="3" spans="1:11" ht="9.75" customHeight="1">
      <c r="A3" s="113" t="s">
        <v>4</v>
      </c>
      <c r="B3" s="114"/>
      <c r="C3" s="29" t="s">
        <v>29</v>
      </c>
      <c r="D3" s="64">
        <v>146516</v>
      </c>
      <c r="E3" s="40">
        <v>151442</v>
      </c>
      <c r="F3" s="40">
        <v>151749</v>
      </c>
      <c r="G3" s="10">
        <v>145827</v>
      </c>
      <c r="H3" s="10">
        <f>SUM(H4,H5)</f>
        <v>141273</v>
      </c>
      <c r="I3" s="10">
        <f>SUM(I4,I5)</f>
        <v>138977</v>
      </c>
      <c r="K3" s="22"/>
    </row>
    <row r="4" spans="1:11" ht="9.75" customHeight="1">
      <c r="A4" s="115"/>
      <c r="B4" s="116"/>
      <c r="C4" s="31" t="s">
        <v>27</v>
      </c>
      <c r="D4" s="65">
        <v>100798</v>
      </c>
      <c r="E4" s="42">
        <v>104388</v>
      </c>
      <c r="F4" s="42">
        <v>103490</v>
      </c>
      <c r="G4" s="12">
        <v>98259</v>
      </c>
      <c r="H4" s="12">
        <f>SUM(H6,H14)</f>
        <v>94221</v>
      </c>
      <c r="I4" s="12">
        <f>SUM(I6,I14)</f>
        <v>91231</v>
      </c>
      <c r="K4" s="22"/>
    </row>
    <row r="5" spans="1:9" ht="9.75" customHeight="1">
      <c r="A5" s="117"/>
      <c r="B5" s="118"/>
      <c r="C5" s="30" t="s">
        <v>28</v>
      </c>
      <c r="D5" s="66">
        <v>45718</v>
      </c>
      <c r="E5" s="44">
        <v>47054</v>
      </c>
      <c r="F5" s="44">
        <v>48259</v>
      </c>
      <c r="G5" s="14">
        <v>47568</v>
      </c>
      <c r="H5" s="14">
        <f>H7</f>
        <v>47052</v>
      </c>
      <c r="I5" s="14">
        <f>I7</f>
        <v>47746</v>
      </c>
    </row>
    <row r="6" spans="1:10" ht="9.75" customHeight="1">
      <c r="A6" s="126" t="s">
        <v>17</v>
      </c>
      <c r="B6" s="114" t="s">
        <v>10</v>
      </c>
      <c r="C6" s="31" t="s">
        <v>27</v>
      </c>
      <c r="D6" s="65">
        <v>98030</v>
      </c>
      <c r="E6" s="42">
        <v>100757</v>
      </c>
      <c r="F6" s="42">
        <v>100636</v>
      </c>
      <c r="G6" s="12">
        <v>95630</v>
      </c>
      <c r="H6" s="12">
        <v>91746</v>
      </c>
      <c r="I6" s="12">
        <f>SUM(I8,I10,I12)</f>
        <v>88735</v>
      </c>
      <c r="J6" s="22"/>
    </row>
    <row r="7" spans="1:9" ht="9.75" customHeight="1">
      <c r="A7" s="127"/>
      <c r="B7" s="129"/>
      <c r="C7" s="31" t="s">
        <v>28</v>
      </c>
      <c r="D7" s="65">
        <v>45718</v>
      </c>
      <c r="E7" s="42">
        <v>47054</v>
      </c>
      <c r="F7" s="42">
        <v>48259</v>
      </c>
      <c r="G7" s="12">
        <v>47568</v>
      </c>
      <c r="H7" s="12">
        <v>47052</v>
      </c>
      <c r="I7" s="12">
        <f>SUM(I9,I11,I13)</f>
        <v>47746</v>
      </c>
    </row>
    <row r="8" spans="1:9" ht="9.75" customHeight="1">
      <c r="A8" s="127"/>
      <c r="B8" s="114" t="s">
        <v>14</v>
      </c>
      <c r="C8" s="29" t="s">
        <v>27</v>
      </c>
      <c r="D8" s="64">
        <v>33927</v>
      </c>
      <c r="E8" s="40">
        <v>34612</v>
      </c>
      <c r="F8" s="40">
        <v>34064</v>
      </c>
      <c r="G8" s="10">
        <v>31870</v>
      </c>
      <c r="H8" s="10">
        <v>29416</v>
      </c>
      <c r="I8" s="10">
        <v>29493</v>
      </c>
    </row>
    <row r="9" spans="1:9" ht="9.75" customHeight="1">
      <c r="A9" s="127"/>
      <c r="B9" s="129"/>
      <c r="C9" s="31" t="s">
        <v>28</v>
      </c>
      <c r="D9" s="65">
        <v>15865</v>
      </c>
      <c r="E9" s="42">
        <v>16396</v>
      </c>
      <c r="F9" s="42">
        <v>16278</v>
      </c>
      <c r="G9" s="12">
        <v>15900</v>
      </c>
      <c r="H9" s="12">
        <v>15960</v>
      </c>
      <c r="I9" s="12">
        <v>17120</v>
      </c>
    </row>
    <row r="10" spans="1:9" ht="9.75" customHeight="1">
      <c r="A10" s="127"/>
      <c r="B10" s="114" t="s">
        <v>15</v>
      </c>
      <c r="C10" s="29" t="s">
        <v>27</v>
      </c>
      <c r="D10" s="64">
        <v>32214</v>
      </c>
      <c r="E10" s="40">
        <v>32802</v>
      </c>
      <c r="F10" s="40">
        <v>33563</v>
      </c>
      <c r="G10" s="10">
        <v>31729</v>
      </c>
      <c r="H10" s="10">
        <v>31247</v>
      </c>
      <c r="I10" s="10">
        <v>28724</v>
      </c>
    </row>
    <row r="11" spans="1:9" ht="9.75" customHeight="1">
      <c r="A11" s="127"/>
      <c r="B11" s="129"/>
      <c r="C11" s="30" t="s">
        <v>28</v>
      </c>
      <c r="D11" s="66">
        <v>15009</v>
      </c>
      <c r="E11" s="44">
        <v>15247</v>
      </c>
      <c r="F11" s="44">
        <v>16101</v>
      </c>
      <c r="G11" s="14">
        <v>15873</v>
      </c>
      <c r="H11" s="14">
        <v>15502</v>
      </c>
      <c r="I11" s="14">
        <v>15477</v>
      </c>
    </row>
    <row r="12" spans="1:9" ht="9.75" customHeight="1">
      <c r="A12" s="127"/>
      <c r="B12" s="114" t="s">
        <v>16</v>
      </c>
      <c r="C12" s="29" t="s">
        <v>27</v>
      </c>
      <c r="D12" s="64">
        <v>31889</v>
      </c>
      <c r="E12" s="40">
        <v>33343</v>
      </c>
      <c r="F12" s="40">
        <v>33009</v>
      </c>
      <c r="G12" s="10">
        <v>32031</v>
      </c>
      <c r="H12" s="10">
        <v>31083</v>
      </c>
      <c r="I12" s="10">
        <v>30518</v>
      </c>
    </row>
    <row r="13" spans="1:9" ht="9.75" customHeight="1">
      <c r="A13" s="146"/>
      <c r="B13" s="129"/>
      <c r="C13" s="30" t="s">
        <v>28</v>
      </c>
      <c r="D13" s="66">
        <v>14844</v>
      </c>
      <c r="E13" s="44">
        <v>15411</v>
      </c>
      <c r="F13" s="44">
        <v>15880</v>
      </c>
      <c r="G13" s="14">
        <v>15795</v>
      </c>
      <c r="H13" s="14">
        <v>15590</v>
      </c>
      <c r="I13" s="14">
        <v>15149</v>
      </c>
    </row>
    <row r="14" spans="1:10" ht="9.75" customHeight="1">
      <c r="A14" s="126" t="s">
        <v>18</v>
      </c>
      <c r="B14" s="114" t="s">
        <v>10</v>
      </c>
      <c r="C14" s="29" t="s">
        <v>27</v>
      </c>
      <c r="D14" s="64">
        <v>2768</v>
      </c>
      <c r="E14" s="42">
        <v>3631</v>
      </c>
      <c r="F14" s="42">
        <v>2854</v>
      </c>
      <c r="G14" s="12">
        <v>2629</v>
      </c>
      <c r="H14" s="12">
        <f>SUM(H16,H18,H20,H22)</f>
        <v>2475</v>
      </c>
      <c r="I14" s="12">
        <f>SUM(I16,I18,I20,I22)</f>
        <v>2496</v>
      </c>
      <c r="J14" s="22"/>
    </row>
    <row r="15" spans="1:10" ht="9.75" customHeight="1">
      <c r="A15" s="127"/>
      <c r="B15" s="129"/>
      <c r="C15" s="30" t="s">
        <v>28</v>
      </c>
      <c r="D15" s="68" t="s">
        <v>41</v>
      </c>
      <c r="E15" s="55" t="s">
        <v>41</v>
      </c>
      <c r="F15" s="55" t="s">
        <v>41</v>
      </c>
      <c r="G15" s="55" t="s">
        <v>33</v>
      </c>
      <c r="H15" s="55" t="s">
        <v>41</v>
      </c>
      <c r="I15" s="55" t="s">
        <v>41</v>
      </c>
      <c r="J15" s="22"/>
    </row>
    <row r="16" spans="1:10" ht="9.75" customHeight="1">
      <c r="A16" s="127"/>
      <c r="B16" s="114" t="s">
        <v>14</v>
      </c>
      <c r="C16" s="31" t="s">
        <v>27</v>
      </c>
      <c r="D16" s="65">
        <v>1019</v>
      </c>
      <c r="E16" s="42">
        <v>1183</v>
      </c>
      <c r="F16" s="42">
        <v>926</v>
      </c>
      <c r="G16" s="12">
        <v>814</v>
      </c>
      <c r="H16" s="12">
        <v>690</v>
      </c>
      <c r="I16" s="12">
        <v>803</v>
      </c>
      <c r="J16" s="22"/>
    </row>
    <row r="17" spans="1:10" ht="9.75" customHeight="1">
      <c r="A17" s="127"/>
      <c r="B17" s="129"/>
      <c r="C17" s="31" t="s">
        <v>28</v>
      </c>
      <c r="D17" s="69" t="s">
        <v>41</v>
      </c>
      <c r="E17" s="56" t="s">
        <v>41</v>
      </c>
      <c r="F17" s="56" t="s">
        <v>41</v>
      </c>
      <c r="G17" s="56" t="s">
        <v>33</v>
      </c>
      <c r="H17" s="56" t="s">
        <v>41</v>
      </c>
      <c r="I17" s="56" t="s">
        <v>41</v>
      </c>
      <c r="J17" s="22"/>
    </row>
    <row r="18" spans="1:10" ht="9.75" customHeight="1">
      <c r="A18" s="127"/>
      <c r="B18" s="114" t="s">
        <v>15</v>
      </c>
      <c r="C18" s="29" t="s">
        <v>27</v>
      </c>
      <c r="D18" s="64">
        <v>737</v>
      </c>
      <c r="E18" s="40">
        <v>964</v>
      </c>
      <c r="F18" s="40">
        <v>810</v>
      </c>
      <c r="G18" s="10">
        <v>726</v>
      </c>
      <c r="H18" s="10">
        <v>750</v>
      </c>
      <c r="I18" s="10">
        <v>627</v>
      </c>
      <c r="J18" s="22"/>
    </row>
    <row r="19" spans="1:10" ht="9.75" customHeight="1">
      <c r="A19" s="127"/>
      <c r="B19" s="129"/>
      <c r="C19" s="30" t="s">
        <v>28</v>
      </c>
      <c r="D19" s="69" t="s">
        <v>41</v>
      </c>
      <c r="E19" s="56" t="s">
        <v>41</v>
      </c>
      <c r="F19" s="55" t="s">
        <v>41</v>
      </c>
      <c r="G19" s="55" t="s">
        <v>33</v>
      </c>
      <c r="H19" s="55" t="s">
        <v>41</v>
      </c>
      <c r="I19" s="55" t="s">
        <v>41</v>
      </c>
      <c r="J19" s="22"/>
    </row>
    <row r="20" spans="1:10" ht="9.75" customHeight="1">
      <c r="A20" s="127"/>
      <c r="B20" s="114" t="s">
        <v>16</v>
      </c>
      <c r="C20" s="29" t="s">
        <v>27</v>
      </c>
      <c r="D20" s="64">
        <v>583</v>
      </c>
      <c r="E20" s="40">
        <v>916</v>
      </c>
      <c r="F20" s="40">
        <v>659</v>
      </c>
      <c r="G20" s="10">
        <v>676</v>
      </c>
      <c r="H20" s="10">
        <v>658</v>
      </c>
      <c r="I20" s="10">
        <v>664</v>
      </c>
      <c r="J20" s="22"/>
    </row>
    <row r="21" spans="1:10" ht="9.75" customHeight="1">
      <c r="A21" s="127"/>
      <c r="B21" s="129"/>
      <c r="C21" s="30" t="s">
        <v>28</v>
      </c>
      <c r="D21" s="69" t="s">
        <v>41</v>
      </c>
      <c r="E21" s="56" t="s">
        <v>41</v>
      </c>
      <c r="F21" s="55" t="s">
        <v>41</v>
      </c>
      <c r="G21" s="55" t="s">
        <v>33</v>
      </c>
      <c r="H21" s="55" t="s">
        <v>41</v>
      </c>
      <c r="I21" s="55" t="s">
        <v>41</v>
      </c>
      <c r="J21" s="22"/>
    </row>
    <row r="22" spans="1:10" ht="9.75" customHeight="1">
      <c r="A22" s="127"/>
      <c r="B22" s="123" t="s">
        <v>19</v>
      </c>
      <c r="C22" s="29" t="s">
        <v>27</v>
      </c>
      <c r="D22" s="64">
        <v>429</v>
      </c>
      <c r="E22" s="40">
        <v>568</v>
      </c>
      <c r="F22" s="40">
        <v>459</v>
      </c>
      <c r="G22" s="10">
        <v>413</v>
      </c>
      <c r="H22" s="10">
        <v>377</v>
      </c>
      <c r="I22" s="10">
        <v>402</v>
      </c>
      <c r="J22" s="22"/>
    </row>
    <row r="23" spans="1:10" ht="9.75" customHeight="1">
      <c r="A23" s="128"/>
      <c r="B23" s="130"/>
      <c r="C23" s="15" t="s">
        <v>28</v>
      </c>
      <c r="D23" s="57" t="s">
        <v>41</v>
      </c>
      <c r="E23" s="57" t="s">
        <v>41</v>
      </c>
      <c r="F23" s="57" t="s">
        <v>41</v>
      </c>
      <c r="G23" s="57" t="s">
        <v>33</v>
      </c>
      <c r="H23" s="57" t="s">
        <v>41</v>
      </c>
      <c r="I23" s="57" t="s">
        <v>41</v>
      </c>
      <c r="J23" s="22"/>
    </row>
    <row r="24" spans="1:9" ht="4.5" customHeight="1">
      <c r="A24" s="28"/>
      <c r="B24" s="35"/>
      <c r="C24" s="33"/>
      <c r="D24" s="26"/>
      <c r="E24" s="26"/>
      <c r="F24" s="26"/>
      <c r="G24" s="26"/>
      <c r="H24" s="26"/>
      <c r="I24" s="26"/>
    </row>
    <row r="25" spans="1:9" s="20" customFormat="1" ht="9.75" customHeight="1">
      <c r="A25" s="19" t="s">
        <v>47</v>
      </c>
      <c r="B25" s="2"/>
      <c r="C25" s="2"/>
      <c r="D25" s="2"/>
      <c r="E25" s="2"/>
      <c r="F25" s="2"/>
      <c r="G25" s="3"/>
      <c r="H25" s="23"/>
      <c r="I25" s="24"/>
    </row>
    <row r="26" spans="1:9" ht="18.75" customHeight="1">
      <c r="A26" s="111" t="s">
        <v>34</v>
      </c>
      <c r="B26" s="112"/>
      <c r="C26" s="112"/>
      <c r="D26" s="62">
        <v>19</v>
      </c>
      <c r="E26" s="70">
        <v>24</v>
      </c>
      <c r="F26" s="63">
        <v>29</v>
      </c>
      <c r="G26" s="8">
        <v>2</v>
      </c>
      <c r="H26" s="8">
        <v>3</v>
      </c>
      <c r="I26" s="8">
        <v>4</v>
      </c>
    </row>
    <row r="27" spans="1:9" ht="9.75" customHeight="1">
      <c r="A27" s="136" t="s">
        <v>20</v>
      </c>
      <c r="B27" s="137"/>
      <c r="C27" s="138"/>
      <c r="D27" s="58">
        <v>65</v>
      </c>
      <c r="E27" s="64">
        <v>62</v>
      </c>
      <c r="F27" s="40">
        <v>51</v>
      </c>
      <c r="G27" s="10">
        <v>50</v>
      </c>
      <c r="H27" s="10">
        <v>39</v>
      </c>
      <c r="I27" s="10">
        <v>40</v>
      </c>
    </row>
    <row r="28" spans="1:9" ht="9.75" customHeight="1">
      <c r="A28" s="113" t="s">
        <v>26</v>
      </c>
      <c r="B28" s="139"/>
      <c r="C28" s="34" t="s">
        <v>29</v>
      </c>
      <c r="D28" s="71">
        <v>1510</v>
      </c>
      <c r="E28" s="71">
        <v>1716</v>
      </c>
      <c r="F28" s="73">
        <v>1908</v>
      </c>
      <c r="G28" s="37">
        <v>2143</v>
      </c>
      <c r="H28" s="37">
        <f>SUM(H29:H34)</f>
        <v>2241</v>
      </c>
      <c r="I28" s="37">
        <f>SUM(I29:I34)</f>
        <v>2322</v>
      </c>
    </row>
    <row r="29" spans="1:10" ht="9.75" customHeight="1">
      <c r="A29" s="140"/>
      <c r="B29" s="141"/>
      <c r="C29" s="34" t="s">
        <v>14</v>
      </c>
      <c r="D29" s="60">
        <v>246</v>
      </c>
      <c r="E29" s="65">
        <v>289</v>
      </c>
      <c r="F29" s="42">
        <v>352</v>
      </c>
      <c r="G29" s="12">
        <v>378</v>
      </c>
      <c r="H29" s="12">
        <v>398</v>
      </c>
      <c r="I29" s="12">
        <v>422</v>
      </c>
      <c r="J29" s="22"/>
    </row>
    <row r="30" spans="1:9" ht="9.75" customHeight="1">
      <c r="A30" s="140"/>
      <c r="B30" s="141"/>
      <c r="C30" s="34" t="s">
        <v>15</v>
      </c>
      <c r="D30" s="59">
        <v>251</v>
      </c>
      <c r="E30" s="71">
        <v>267</v>
      </c>
      <c r="F30" s="73">
        <v>340</v>
      </c>
      <c r="G30" s="37">
        <v>356</v>
      </c>
      <c r="H30" s="37">
        <v>380</v>
      </c>
      <c r="I30" s="37">
        <v>400</v>
      </c>
    </row>
    <row r="31" spans="1:9" ht="9.75" customHeight="1">
      <c r="A31" s="140"/>
      <c r="B31" s="141"/>
      <c r="C31" s="34" t="s">
        <v>16</v>
      </c>
      <c r="D31" s="60">
        <v>268</v>
      </c>
      <c r="E31" s="65">
        <v>258</v>
      </c>
      <c r="F31" s="42">
        <v>289</v>
      </c>
      <c r="G31" s="12">
        <v>355</v>
      </c>
      <c r="H31" s="12">
        <v>354</v>
      </c>
      <c r="I31" s="12">
        <v>381</v>
      </c>
    </row>
    <row r="32" spans="1:9" ht="9.75" customHeight="1">
      <c r="A32" s="140"/>
      <c r="B32" s="141"/>
      <c r="C32" s="34" t="s">
        <v>19</v>
      </c>
      <c r="D32" s="59">
        <v>244</v>
      </c>
      <c r="E32" s="71">
        <v>297</v>
      </c>
      <c r="F32" s="73">
        <v>283</v>
      </c>
      <c r="G32" s="37">
        <v>358</v>
      </c>
      <c r="H32" s="37">
        <v>361</v>
      </c>
      <c r="I32" s="37">
        <v>374</v>
      </c>
    </row>
    <row r="33" spans="1:9" ht="9.75" customHeight="1">
      <c r="A33" s="140"/>
      <c r="B33" s="141"/>
      <c r="C33" s="34" t="s">
        <v>21</v>
      </c>
      <c r="D33" s="60">
        <v>218</v>
      </c>
      <c r="E33" s="65">
        <v>318</v>
      </c>
      <c r="F33" s="42">
        <v>330</v>
      </c>
      <c r="G33" s="12">
        <v>374</v>
      </c>
      <c r="H33" s="12">
        <v>367</v>
      </c>
      <c r="I33" s="12">
        <v>370</v>
      </c>
    </row>
    <row r="34" spans="1:9" ht="9.75" customHeight="1">
      <c r="A34" s="142"/>
      <c r="B34" s="129"/>
      <c r="C34" s="34" t="s">
        <v>22</v>
      </c>
      <c r="D34" s="59">
        <v>283</v>
      </c>
      <c r="E34" s="71">
        <v>287</v>
      </c>
      <c r="F34" s="73">
        <v>314</v>
      </c>
      <c r="G34" s="37">
        <v>322</v>
      </c>
      <c r="H34" s="37">
        <v>381</v>
      </c>
      <c r="I34" s="37">
        <v>375</v>
      </c>
    </row>
    <row r="35" spans="1:9" ht="9.75" customHeight="1">
      <c r="A35" s="113" t="s">
        <v>23</v>
      </c>
      <c r="B35" s="139"/>
      <c r="C35" s="34" t="s">
        <v>29</v>
      </c>
      <c r="D35" s="65">
        <v>1042</v>
      </c>
      <c r="E35" s="65">
        <v>1158</v>
      </c>
      <c r="F35" s="42">
        <v>1219</v>
      </c>
      <c r="G35" s="12">
        <v>1341</v>
      </c>
      <c r="H35" s="12">
        <f>SUM(H36:H38)</f>
        <v>1371</v>
      </c>
      <c r="I35" s="12">
        <f>SUM(I36:I38)</f>
        <v>1419</v>
      </c>
    </row>
    <row r="36" spans="1:9" ht="9.75" customHeight="1">
      <c r="A36" s="140"/>
      <c r="B36" s="141"/>
      <c r="C36" s="34" t="s">
        <v>14</v>
      </c>
      <c r="D36" s="59">
        <v>357</v>
      </c>
      <c r="E36" s="71">
        <v>368</v>
      </c>
      <c r="F36" s="73">
        <v>392</v>
      </c>
      <c r="G36" s="37">
        <v>443</v>
      </c>
      <c r="H36" s="37">
        <v>454</v>
      </c>
      <c r="I36" s="37">
        <v>514</v>
      </c>
    </row>
    <row r="37" spans="1:9" ht="9.75" customHeight="1">
      <c r="A37" s="140"/>
      <c r="B37" s="141"/>
      <c r="C37" s="34" t="s">
        <v>15</v>
      </c>
      <c r="D37" s="60">
        <v>314</v>
      </c>
      <c r="E37" s="65">
        <v>408</v>
      </c>
      <c r="F37" s="42">
        <v>393</v>
      </c>
      <c r="G37" s="12">
        <v>464</v>
      </c>
      <c r="H37" s="12">
        <v>446</v>
      </c>
      <c r="I37" s="12">
        <v>455</v>
      </c>
    </row>
    <row r="38" spans="1:9" ht="9.75" customHeight="1">
      <c r="A38" s="142"/>
      <c r="B38" s="129"/>
      <c r="C38" s="34" t="s">
        <v>16</v>
      </c>
      <c r="D38" s="59">
        <v>371</v>
      </c>
      <c r="E38" s="71">
        <v>382</v>
      </c>
      <c r="F38" s="73">
        <v>434</v>
      </c>
      <c r="G38" s="37">
        <v>434</v>
      </c>
      <c r="H38" s="37">
        <v>471</v>
      </c>
      <c r="I38" s="37">
        <v>450</v>
      </c>
    </row>
    <row r="39" spans="1:10" ht="9.75" customHeight="1">
      <c r="A39" s="133" t="s">
        <v>24</v>
      </c>
      <c r="B39" s="122" t="s">
        <v>10</v>
      </c>
      <c r="C39" s="138"/>
      <c r="D39" s="65">
        <v>1970</v>
      </c>
      <c r="E39" s="65">
        <v>2802</v>
      </c>
      <c r="F39" s="42">
        <v>3149</v>
      </c>
      <c r="G39" s="12">
        <v>3153</v>
      </c>
      <c r="H39" s="12">
        <f>SUM(H40:H45)</f>
        <v>3092</v>
      </c>
      <c r="I39" s="12">
        <f>SUM(I40:I45)</f>
        <v>3096</v>
      </c>
      <c r="J39" s="22"/>
    </row>
    <row r="40" spans="1:9" ht="9.75" customHeight="1">
      <c r="A40" s="134"/>
      <c r="B40" s="143" t="s">
        <v>25</v>
      </c>
      <c r="C40" s="34" t="s">
        <v>14</v>
      </c>
      <c r="D40" s="59">
        <v>668</v>
      </c>
      <c r="E40" s="71">
        <v>971</v>
      </c>
      <c r="F40" s="73">
        <v>1019</v>
      </c>
      <c r="G40" s="37">
        <v>1047</v>
      </c>
      <c r="H40" s="37">
        <v>1025</v>
      </c>
      <c r="I40" s="37">
        <v>1038</v>
      </c>
    </row>
    <row r="41" spans="1:9" ht="9.75" customHeight="1">
      <c r="A41" s="134"/>
      <c r="B41" s="143"/>
      <c r="C41" s="34" t="s">
        <v>15</v>
      </c>
      <c r="D41" s="60">
        <v>653</v>
      </c>
      <c r="E41" s="65">
        <v>879</v>
      </c>
      <c r="F41" s="42">
        <v>1054</v>
      </c>
      <c r="G41" s="12">
        <v>1011</v>
      </c>
      <c r="H41" s="12">
        <v>1033</v>
      </c>
      <c r="I41" s="12">
        <v>1017</v>
      </c>
    </row>
    <row r="42" spans="1:9" ht="9.75" customHeight="1">
      <c r="A42" s="134"/>
      <c r="B42" s="143"/>
      <c r="C42" s="34" t="s">
        <v>16</v>
      </c>
      <c r="D42" s="59">
        <v>592</v>
      </c>
      <c r="E42" s="71">
        <v>912</v>
      </c>
      <c r="F42" s="73">
        <v>1052</v>
      </c>
      <c r="G42" s="37">
        <v>1067</v>
      </c>
      <c r="H42" s="37">
        <v>1008</v>
      </c>
      <c r="I42" s="37">
        <v>1020</v>
      </c>
    </row>
    <row r="43" spans="1:9" ht="9.75" customHeight="1">
      <c r="A43" s="134"/>
      <c r="B43" s="131" t="s">
        <v>11</v>
      </c>
      <c r="C43" s="34" t="s">
        <v>14</v>
      </c>
      <c r="D43" s="60">
        <v>25</v>
      </c>
      <c r="E43" s="65">
        <v>14</v>
      </c>
      <c r="F43" s="42">
        <v>7</v>
      </c>
      <c r="G43" s="12">
        <v>13</v>
      </c>
      <c r="H43" s="12">
        <v>8</v>
      </c>
      <c r="I43" s="12">
        <v>7</v>
      </c>
    </row>
    <row r="44" spans="1:9" ht="9.75" customHeight="1">
      <c r="A44" s="134"/>
      <c r="B44" s="131"/>
      <c r="C44" s="34" t="s">
        <v>15</v>
      </c>
      <c r="D44" s="59">
        <v>23</v>
      </c>
      <c r="E44" s="71">
        <v>14</v>
      </c>
      <c r="F44" s="73">
        <v>11</v>
      </c>
      <c r="G44" s="37">
        <v>11</v>
      </c>
      <c r="H44" s="37">
        <v>8</v>
      </c>
      <c r="I44" s="37">
        <v>7</v>
      </c>
    </row>
    <row r="45" spans="1:9" ht="9.75" customHeight="1">
      <c r="A45" s="135"/>
      <c r="B45" s="132"/>
      <c r="C45" s="32" t="s">
        <v>16</v>
      </c>
      <c r="D45" s="61">
        <v>9</v>
      </c>
      <c r="E45" s="72">
        <v>12</v>
      </c>
      <c r="F45" s="74">
        <v>6</v>
      </c>
      <c r="G45" s="38">
        <v>4</v>
      </c>
      <c r="H45" s="38">
        <v>10</v>
      </c>
      <c r="I45" s="38">
        <v>7</v>
      </c>
    </row>
    <row r="46" ht="4.5" customHeight="1"/>
    <row r="47" ht="9">
      <c r="H47" s="22"/>
    </row>
  </sheetData>
  <sheetProtection/>
  <mergeCells count="21">
    <mergeCell ref="A2:C2"/>
    <mergeCell ref="A3:B5"/>
    <mergeCell ref="A6:A13"/>
    <mergeCell ref="B6:B7"/>
    <mergeCell ref="B8:B9"/>
    <mergeCell ref="B12:B13"/>
    <mergeCell ref="B43:B45"/>
    <mergeCell ref="A39:A45"/>
    <mergeCell ref="A27:C27"/>
    <mergeCell ref="B39:C39"/>
    <mergeCell ref="A28:B34"/>
    <mergeCell ref="B40:B42"/>
    <mergeCell ref="A35:B38"/>
    <mergeCell ref="A14:A23"/>
    <mergeCell ref="B14:B15"/>
    <mergeCell ref="B10:B11"/>
    <mergeCell ref="A26:C26"/>
    <mergeCell ref="B22:B23"/>
    <mergeCell ref="B20:B21"/>
    <mergeCell ref="B16:B17"/>
    <mergeCell ref="B18:B19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2023-03-06T02:41:19Z</cp:lastPrinted>
  <dcterms:created xsi:type="dcterms:W3CDTF">2007-02-22T08:07:55Z</dcterms:created>
  <dcterms:modified xsi:type="dcterms:W3CDTF">2023-03-06T02:41:49Z</dcterms:modified>
  <cp:category/>
  <cp:version/>
  <cp:contentType/>
  <cp:contentStatus/>
</cp:coreProperties>
</file>