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3BC1B45C-EFD7-4731-B642-C0C87E53B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45" i="1"/>
  <c r="G45" i="1"/>
  <c r="E45" i="1"/>
  <c r="I44" i="1"/>
  <c r="G44" i="1"/>
  <c r="E44" i="1"/>
  <c r="G38" i="1"/>
  <c r="E38" i="1"/>
  <c r="M23" i="1"/>
  <c r="L23" i="1"/>
  <c r="K23" i="1"/>
  <c r="J23" i="1"/>
  <c r="I23" i="1"/>
  <c r="H23" i="1"/>
  <c r="G23" i="1"/>
  <c r="F23" i="1"/>
  <c r="E23" i="1"/>
  <c r="M22" i="1"/>
  <c r="L22" i="1"/>
  <c r="K22" i="1"/>
  <c r="J22" i="1"/>
  <c r="I22" i="1"/>
  <c r="H22" i="1"/>
  <c r="G22" i="1"/>
  <c r="F22" i="1"/>
  <c r="E22" i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<sst xmlns="http://schemas.openxmlformats.org/spreadsheetml/2006/main" count="52" uniqueCount="29">
  <si>
    <t>外</t>
    <rPh sb="0" eb="1">
      <t>ガイ</t>
    </rPh>
    <phoneticPr fontId="2"/>
  </si>
  <si>
    <t>貿</t>
    <rPh sb="0" eb="1">
      <t>ボウ</t>
    </rPh>
    <phoneticPr fontId="2"/>
  </si>
  <si>
    <t>内</t>
    <rPh sb="0" eb="1">
      <t>ナイ</t>
    </rPh>
    <phoneticPr fontId="2"/>
  </si>
  <si>
    <t>コンテナ航路別コンテナ個数</t>
    <rPh sb="4" eb="6">
      <t>コウロ</t>
    </rPh>
    <rPh sb="6" eb="7">
      <t>ベツ</t>
    </rPh>
    <rPh sb="11" eb="13">
      <t>コスウ</t>
    </rPh>
    <phoneticPr fontId="2"/>
  </si>
  <si>
    <t>コンテナ航路別貨物量</t>
    <rPh sb="4" eb="6">
      <t>コウロ</t>
    </rPh>
    <rPh sb="6" eb="7">
      <t>ベツ</t>
    </rPh>
    <rPh sb="7" eb="10">
      <t>カモツリョウ</t>
    </rPh>
    <phoneticPr fontId="2"/>
  </si>
  <si>
    <t>合計</t>
    <rPh sb="0" eb="2">
      <t>ゴウケイ</t>
    </rPh>
    <phoneticPr fontId="2"/>
  </si>
  <si>
    <t>出</t>
    <rPh sb="0" eb="1">
      <t>デ</t>
    </rPh>
    <phoneticPr fontId="2"/>
  </si>
  <si>
    <t>入</t>
    <rPh sb="0" eb="1">
      <t>イ</t>
    </rPh>
    <phoneticPr fontId="2"/>
  </si>
  <si>
    <t>実入</t>
  </si>
  <si>
    <t>実入</t>
    <rPh sb="0" eb="2">
      <t>ミイ</t>
    </rPh>
    <phoneticPr fontId="2"/>
  </si>
  <si>
    <t>空</t>
  </si>
  <si>
    <t>空</t>
    <rPh sb="0" eb="1">
      <t>カラ</t>
    </rPh>
    <phoneticPr fontId="2"/>
  </si>
  <si>
    <t>計</t>
  </si>
  <si>
    <t>計</t>
    <rPh sb="0" eb="1">
      <t>ゴウケイ</t>
    </rPh>
    <phoneticPr fontId="2"/>
  </si>
  <si>
    <t>計</t>
    <rPh sb="0" eb="1">
      <t>ケイ</t>
    </rPh>
    <phoneticPr fontId="2"/>
  </si>
  <si>
    <t>（単位：TEU）</t>
    <rPh sb="1" eb="3">
      <t>タンイ</t>
    </rPh>
    <phoneticPr fontId="2"/>
  </si>
  <si>
    <t>（単位：トン）</t>
    <rPh sb="1" eb="3">
      <t>タンイ</t>
    </rPh>
    <phoneticPr fontId="2"/>
  </si>
  <si>
    <t>韓国航路</t>
  </si>
  <si>
    <t>韓国・東南アジア航路</t>
  </si>
  <si>
    <t>台湾・香港・ベトナム・マレーシア航路</t>
  </si>
  <si>
    <t>台湾・香港・華南航路</t>
  </si>
  <si>
    <t>徳山下松航路(ＣＣＴ)</t>
  </si>
  <si>
    <t>徳山下松</t>
  </si>
  <si>
    <t>その他</t>
  </si>
  <si>
    <t>不定期</t>
  </si>
  <si>
    <t>３　コンテナ貨物の概要</t>
  </si>
  <si>
    <t xml:space="preserve">  （１）コンテナ取扱個数</t>
  </si>
  <si>
    <t>（２）コンテナ取扱貨物量</t>
    <rPh sb="7" eb="12">
      <t>トリアツカイカモツリョウ</t>
    </rPh>
    <phoneticPr fontId="2"/>
  </si>
  <si>
    <t>貿</t>
    <rPh sb="0" eb="1">
      <t>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</si>
</sst>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distributed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distributed"/>
    </xf>
    <xf numFmtId="0" fontId="3" fillId="0" borderId="17" xfId="0" applyFont="1" applyBorder="1"/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3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 applyAlignment="1">
      <alignment horizontal="distributed" vertical="center"/>
    </xf>
    <xf numFmtId="0" fontId="3" fillId="0" borderId="30" xfId="0" applyFont="1" applyBorder="1" applyAlignment="1">
      <alignment vertical="center"/>
    </xf>
    <xf numFmtId="38" fontId="3" fillId="0" borderId="29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0" borderId="33" xfId="1" applyFont="1" applyBorder="1" applyAlignment="1">
      <alignment vertical="center"/>
    </xf>
    <xf numFmtId="0" fontId="3" fillId="0" borderId="34" xfId="0" applyFont="1" applyBorder="1"/>
    <xf numFmtId="0" fontId="3" fillId="0" borderId="35" xfId="0" applyFont="1" applyBorder="1" applyAlignment="1">
      <alignment horizontal="distributed" vertical="center"/>
    </xf>
    <xf numFmtId="0" fontId="3" fillId="0" borderId="35" xfId="0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38" fontId="3" fillId="0" borderId="38" xfId="1" applyFont="1" applyBorder="1" applyAlignment="1">
      <alignment vertical="center"/>
    </xf>
    <xf numFmtId="0" fontId="3" fillId="0" borderId="39" xfId="0" applyFont="1" applyBorder="1"/>
    <xf numFmtId="0" fontId="3" fillId="0" borderId="40" xfId="0" applyFont="1" applyBorder="1" applyAlignment="1">
      <alignment horizontal="distributed" vertical="center"/>
    </xf>
    <xf numFmtId="0" fontId="3" fillId="0" borderId="40" xfId="0" applyFont="1" applyBorder="1" applyAlignment="1">
      <alignment vertical="center"/>
    </xf>
    <xf numFmtId="38" fontId="3" fillId="0" borderId="39" xfId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3" fillId="0" borderId="42" xfId="1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0" fontId="3" fillId="0" borderId="30" xfId="0" applyFont="1" applyBorder="1" applyAlignment="1">
      <alignment horizontal="distributed"/>
    </xf>
    <xf numFmtId="0" fontId="3" fillId="0" borderId="30" xfId="0" applyFont="1" applyBorder="1"/>
    <xf numFmtId="0" fontId="3" fillId="0" borderId="35" xfId="0" applyFont="1" applyBorder="1" applyAlignment="1">
      <alignment horizontal="distributed"/>
    </xf>
    <xf numFmtId="0" fontId="3" fillId="0" borderId="35" xfId="0" applyFont="1" applyBorder="1"/>
    <xf numFmtId="0" fontId="3" fillId="0" borderId="40" xfId="0" applyFont="1" applyBorder="1" applyAlignment="1">
      <alignment horizontal="distributed"/>
    </xf>
    <xf numFmtId="0" fontId="3" fillId="0" borderId="40" xfId="0" applyFont="1" applyBorder="1"/>
    <xf numFmtId="0" fontId="3" fillId="0" borderId="44" xfId="0" applyFont="1" applyBorder="1"/>
    <xf numFmtId="0" fontId="3" fillId="0" borderId="45" xfId="0" applyFont="1" applyBorder="1" applyAlignment="1">
      <alignment horizontal="distributed"/>
    </xf>
    <xf numFmtId="0" fontId="3" fillId="0" borderId="45" xfId="0" applyFont="1" applyBorder="1"/>
    <xf numFmtId="38" fontId="3" fillId="0" borderId="12" xfId="1" applyFont="1" applyBorder="1" applyAlignment="1"/>
    <xf numFmtId="38" fontId="3" fillId="0" borderId="24" xfId="1" applyFont="1" applyBorder="1" applyAlignment="1"/>
    <xf numFmtId="38" fontId="3" fillId="0" borderId="25" xfId="1" applyFont="1" applyBorder="1" applyAlignment="1"/>
    <xf numFmtId="38" fontId="3" fillId="0" borderId="28" xfId="1" applyFont="1" applyBorder="1" applyAlignment="1"/>
    <xf numFmtId="38" fontId="3" fillId="0" borderId="39" xfId="1" applyFont="1" applyBorder="1" applyAlignment="1">
      <alignment horizontal="right"/>
    </xf>
    <xf numFmtId="38" fontId="3" fillId="0" borderId="42" xfId="1" applyFont="1" applyBorder="1" applyAlignment="1">
      <alignment horizontal="right"/>
    </xf>
    <xf numFmtId="38" fontId="3" fillId="0" borderId="55" xfId="1" applyFont="1" applyBorder="1" applyAlignment="1">
      <alignment horizontal="right"/>
    </xf>
    <xf numFmtId="38" fontId="3" fillId="0" borderId="56" xfId="1" applyFont="1" applyBorder="1" applyAlignment="1">
      <alignment horizontal="right"/>
    </xf>
    <xf numFmtId="38" fontId="3" fillId="0" borderId="34" xfId="1" applyFont="1" applyBorder="1" applyAlignment="1">
      <alignment horizontal="right"/>
    </xf>
    <xf numFmtId="38" fontId="3" fillId="0" borderId="37" xfId="1" applyFont="1" applyBorder="1" applyAlignment="1">
      <alignment horizontal="right"/>
    </xf>
    <xf numFmtId="38" fontId="3" fillId="0" borderId="34" xfId="1" applyFont="1" applyBorder="1" applyAlignment="1"/>
    <xf numFmtId="38" fontId="3" fillId="0" borderId="37" xfId="1" applyFont="1" applyBorder="1" applyAlignment="1"/>
    <xf numFmtId="38" fontId="3" fillId="0" borderId="57" xfId="1" applyFont="1" applyBorder="1" applyAlignment="1">
      <alignment horizontal="right"/>
    </xf>
    <xf numFmtId="38" fontId="3" fillId="0" borderId="38" xfId="1" applyFont="1" applyBorder="1" applyAlignment="1">
      <alignment horizontal="right"/>
    </xf>
    <xf numFmtId="38" fontId="3" fillId="0" borderId="43" xfId="1" applyFont="1" applyBorder="1" applyAlignment="1">
      <alignment horizontal="right"/>
    </xf>
    <xf numFmtId="38" fontId="3" fillId="0" borderId="38" xfId="1" applyFont="1" applyBorder="1" applyAlignment="1"/>
    <xf numFmtId="38" fontId="3" fillId="0" borderId="23" xfId="1" applyFont="1" applyBorder="1" applyAlignment="1"/>
    <xf numFmtId="38" fontId="3" fillId="0" borderId="27" xfId="1" applyFont="1" applyBorder="1" applyAlignment="1"/>
    <xf numFmtId="38" fontId="3" fillId="0" borderId="15" xfId="1" applyFont="1" applyBorder="1" applyAlignment="1">
      <alignment horizontal="right"/>
    </xf>
    <xf numFmtId="38" fontId="3" fillId="0" borderId="51" xfId="1" applyFont="1" applyBorder="1" applyAlignment="1">
      <alignment horizontal="right"/>
    </xf>
    <xf numFmtId="38" fontId="3" fillId="0" borderId="54" xfId="1" applyFont="1" applyBorder="1" applyAlignment="1">
      <alignment horizontal="right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3" fillId="0" borderId="29" xfId="1" applyFont="1" applyBorder="1" applyAlignment="1">
      <alignment horizontal="right"/>
    </xf>
    <xf numFmtId="38" fontId="3" fillId="0" borderId="33" xfId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46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justifyLastLine="1"/>
    </xf>
    <xf numFmtId="0" fontId="3" fillId="0" borderId="16" xfId="0" applyFont="1" applyBorder="1" applyAlignment="1">
      <alignment horizontal="distributed" justifyLastLine="1"/>
    </xf>
    <xf numFmtId="0" fontId="3" fillId="0" borderId="27" xfId="0" applyFont="1" applyBorder="1" applyAlignment="1">
      <alignment horizontal="distributed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38" fontId="3" fillId="0" borderId="32" xfId="1" applyFont="1" applyBorder="1" applyAlignment="1">
      <alignment horizontal="right"/>
    </xf>
    <xf numFmtId="0" fontId="5" fillId="0" borderId="0" xfId="0" applyFont="1"/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tabSelected="1" workbookViewId="0">
      <selection activeCell="N44" sqref="N44"/>
    </sheetView>
  </sheetViews>
  <sheetFormatPr defaultColWidth="9" defaultRowHeight="13.2" x14ac:dyDescent="0.2"/>
  <cols>
    <col min="1" max="1" width="3.77734375" style="1" customWidth="1"/>
    <col min="2" max="2" width="1.6640625" style="1" customWidth="1"/>
    <col min="3" max="3" width="15.44140625" style="1" customWidth="1"/>
    <col min="4" max="4" width="1.6640625" style="1" customWidth="1"/>
    <col min="5" max="13" width="8.6640625" style="1" customWidth="1"/>
    <col min="14" max="16384" width="9" style="1"/>
  </cols>
  <sheetData>
    <row r="1" spans="1:13" ht="16.2" x14ac:dyDescent="0.2">
      <c r="A1" s="108" t="s">
        <v>25</v>
      </c>
    </row>
    <row r="3" spans="1:13" ht="14.4" x14ac:dyDescent="0.2">
      <c r="A3" s="109" t="s">
        <v>26</v>
      </c>
    </row>
    <row r="6" spans="1:13" ht="13.8" customHeight="1" x14ac:dyDescent="0.2"/>
    <row r="7" spans="1:13" ht="14.4" x14ac:dyDescent="0.2">
      <c r="E7" s="96" t="s">
        <v>3</v>
      </c>
      <c r="F7" s="96"/>
      <c r="G7" s="96"/>
      <c r="H7" s="96"/>
      <c r="I7" s="96"/>
    </row>
    <row r="8" spans="1:13" ht="13.8" thickBot="1" x14ac:dyDescent="0.25">
      <c r="L8" s="97" t="s">
        <v>15</v>
      </c>
      <c r="M8" s="97"/>
    </row>
    <row r="9" spans="1:13" ht="16.5" customHeight="1" x14ac:dyDescent="0.2">
      <c r="A9" s="7"/>
      <c r="B9" s="8"/>
      <c r="C9" s="8"/>
      <c r="D9" s="11"/>
      <c r="E9" s="104" t="s">
        <v>5</v>
      </c>
      <c r="F9" s="105"/>
      <c r="G9" s="106"/>
      <c r="H9" s="92" t="s">
        <v>6</v>
      </c>
      <c r="I9" s="92"/>
      <c r="J9" s="92"/>
      <c r="K9" s="92" t="s">
        <v>7</v>
      </c>
      <c r="L9" s="92"/>
      <c r="M9" s="93"/>
    </row>
    <row r="10" spans="1:13" ht="16.5" customHeight="1" x14ac:dyDescent="0.2">
      <c r="A10" s="9"/>
      <c r="B10" s="10"/>
      <c r="C10" s="10"/>
      <c r="D10" s="10"/>
      <c r="E10" s="20" t="s">
        <v>13</v>
      </c>
      <c r="F10" s="23" t="s">
        <v>9</v>
      </c>
      <c r="G10" s="21" t="s">
        <v>11</v>
      </c>
      <c r="H10" s="20" t="s">
        <v>12</v>
      </c>
      <c r="I10" s="23" t="s">
        <v>8</v>
      </c>
      <c r="J10" s="21" t="s">
        <v>10</v>
      </c>
      <c r="K10" s="20" t="s">
        <v>12</v>
      </c>
      <c r="L10" s="23" t="s">
        <v>8</v>
      </c>
      <c r="M10" s="22" t="s">
        <v>10</v>
      </c>
    </row>
    <row r="11" spans="1:13" ht="17.100000000000001" customHeight="1" x14ac:dyDescent="0.2">
      <c r="A11" s="4"/>
      <c r="B11" s="41"/>
      <c r="C11" s="42" t="s">
        <v>17</v>
      </c>
      <c r="D11" s="43"/>
      <c r="E11" s="44">
        <v>16071</v>
      </c>
      <c r="F11" s="45">
        <v>10207</v>
      </c>
      <c r="G11" s="46">
        <v>5864</v>
      </c>
      <c r="H11" s="44">
        <v>7586</v>
      </c>
      <c r="I11" s="45">
        <v>1983</v>
      </c>
      <c r="J11" s="46">
        <v>5603</v>
      </c>
      <c r="K11" s="44">
        <v>8485</v>
      </c>
      <c r="L11" s="45">
        <v>8224</v>
      </c>
      <c r="M11" s="47">
        <v>261</v>
      </c>
    </row>
    <row r="12" spans="1:13" ht="28.8" customHeight="1" x14ac:dyDescent="0.2">
      <c r="A12" s="4" t="s">
        <v>0</v>
      </c>
      <c r="B12" s="48"/>
      <c r="C12" s="49" t="s">
        <v>18</v>
      </c>
      <c r="D12" s="50"/>
      <c r="E12" s="51">
        <v>8044</v>
      </c>
      <c r="F12" s="52">
        <v>4769</v>
      </c>
      <c r="G12" s="53">
        <v>3275</v>
      </c>
      <c r="H12" s="51">
        <v>4064</v>
      </c>
      <c r="I12" s="52">
        <v>839</v>
      </c>
      <c r="J12" s="53">
        <v>3225</v>
      </c>
      <c r="K12" s="51">
        <v>3980</v>
      </c>
      <c r="L12" s="52">
        <v>3930</v>
      </c>
      <c r="M12" s="54">
        <v>50</v>
      </c>
    </row>
    <row r="13" spans="1:13" ht="45.6" customHeight="1" x14ac:dyDescent="0.2">
      <c r="A13" s="4"/>
      <c r="B13" s="48"/>
      <c r="C13" s="49" t="s">
        <v>19</v>
      </c>
      <c r="D13" s="50"/>
      <c r="E13" s="51">
        <v>15861</v>
      </c>
      <c r="F13" s="52">
        <v>15660</v>
      </c>
      <c r="G13" s="53">
        <v>201</v>
      </c>
      <c r="H13" s="51">
        <v>12099</v>
      </c>
      <c r="I13" s="52">
        <v>11900</v>
      </c>
      <c r="J13" s="53">
        <v>199</v>
      </c>
      <c r="K13" s="51">
        <v>3762</v>
      </c>
      <c r="L13" s="52">
        <v>3760</v>
      </c>
      <c r="M13" s="54">
        <v>2</v>
      </c>
    </row>
    <row r="14" spans="1:13" ht="36.6" customHeight="1" x14ac:dyDescent="0.2">
      <c r="A14" s="4" t="s">
        <v>28</v>
      </c>
      <c r="B14" s="48"/>
      <c r="C14" s="49" t="s">
        <v>20</v>
      </c>
      <c r="D14" s="50"/>
      <c r="E14" s="51">
        <v>1402</v>
      </c>
      <c r="F14" s="52">
        <v>747</v>
      </c>
      <c r="G14" s="53">
        <v>655</v>
      </c>
      <c r="H14" s="51">
        <v>819</v>
      </c>
      <c r="I14" s="52">
        <v>164</v>
      </c>
      <c r="J14" s="53">
        <v>655</v>
      </c>
      <c r="K14" s="51">
        <v>583</v>
      </c>
      <c r="L14" s="52">
        <v>583</v>
      </c>
      <c r="M14" s="54">
        <v>0</v>
      </c>
    </row>
    <row r="15" spans="1:13" ht="17.399999999999999" customHeight="1" x14ac:dyDescent="0.2">
      <c r="A15" s="4"/>
      <c r="B15" s="48"/>
      <c r="C15" s="56"/>
      <c r="D15" s="50"/>
      <c r="E15" s="51"/>
      <c r="F15" s="52"/>
      <c r="G15" s="53"/>
      <c r="H15" s="51"/>
      <c r="I15" s="52"/>
      <c r="J15" s="53"/>
      <c r="K15" s="51"/>
      <c r="L15" s="52"/>
      <c r="M15" s="54"/>
    </row>
    <row r="16" spans="1:13" ht="17.100000000000001" customHeight="1" x14ac:dyDescent="0.2">
      <c r="A16" s="40"/>
      <c r="B16" s="5"/>
      <c r="C16" s="25" t="s">
        <v>14</v>
      </c>
      <c r="D16" s="24"/>
      <c r="E16" s="28">
        <f>SUM(E11:E15)</f>
        <v>41378</v>
      </c>
      <c r="F16" s="29">
        <f>SUM(F11:F15)</f>
        <v>31383</v>
      </c>
      <c r="G16" s="30">
        <f>SUM(G11:G15)</f>
        <v>9995</v>
      </c>
      <c r="H16" s="28">
        <f>SUM(H11:H15)</f>
        <v>24568</v>
      </c>
      <c r="I16" s="29">
        <f>SUM(I11:I15)</f>
        <v>14886</v>
      </c>
      <c r="J16" s="30">
        <f>SUM(J11:J15)</f>
        <v>9682</v>
      </c>
      <c r="K16" s="28">
        <f>SUM(K11:K15)</f>
        <v>16810</v>
      </c>
      <c r="L16" s="29">
        <f>SUM(L11:L15)</f>
        <v>16497</v>
      </c>
      <c r="M16" s="31">
        <f>SUM(M11:M15)</f>
        <v>313</v>
      </c>
    </row>
    <row r="17" spans="1:13" ht="28.2" customHeight="1" x14ac:dyDescent="0.2">
      <c r="A17" s="6"/>
      <c r="B17" s="41"/>
      <c r="C17" s="42" t="s">
        <v>21</v>
      </c>
      <c r="D17" s="43"/>
      <c r="E17" s="44">
        <v>1671</v>
      </c>
      <c r="F17" s="45">
        <v>1088</v>
      </c>
      <c r="G17" s="46">
        <v>583</v>
      </c>
      <c r="H17" s="44">
        <v>857</v>
      </c>
      <c r="I17" s="45">
        <v>412</v>
      </c>
      <c r="J17" s="46">
        <v>445</v>
      </c>
      <c r="K17" s="44">
        <v>814</v>
      </c>
      <c r="L17" s="45">
        <v>676</v>
      </c>
      <c r="M17" s="47">
        <v>138</v>
      </c>
    </row>
    <row r="18" spans="1:13" ht="17.100000000000001" customHeight="1" x14ac:dyDescent="0.2">
      <c r="A18" s="6" t="s">
        <v>2</v>
      </c>
      <c r="B18" s="48"/>
      <c r="C18" s="49" t="s">
        <v>22</v>
      </c>
      <c r="D18" s="50"/>
      <c r="E18" s="51">
        <v>11024</v>
      </c>
      <c r="F18" s="52">
        <v>8346</v>
      </c>
      <c r="G18" s="53">
        <v>2678</v>
      </c>
      <c r="H18" s="51">
        <v>5312</v>
      </c>
      <c r="I18" s="52">
        <v>2840</v>
      </c>
      <c r="J18" s="53">
        <v>2472</v>
      </c>
      <c r="K18" s="51">
        <v>5712</v>
      </c>
      <c r="L18" s="52">
        <v>5506</v>
      </c>
      <c r="M18" s="54">
        <v>206</v>
      </c>
    </row>
    <row r="19" spans="1:13" ht="17.100000000000001" customHeight="1" x14ac:dyDescent="0.2">
      <c r="A19" s="6"/>
      <c r="B19" s="48"/>
      <c r="C19" s="49" t="s">
        <v>23</v>
      </c>
      <c r="D19" s="50"/>
      <c r="E19" s="51">
        <v>9098</v>
      </c>
      <c r="F19" s="52">
        <v>5010</v>
      </c>
      <c r="G19" s="53">
        <v>4088</v>
      </c>
      <c r="H19" s="51">
        <v>4865</v>
      </c>
      <c r="I19" s="52">
        <v>2990</v>
      </c>
      <c r="J19" s="53">
        <v>1875</v>
      </c>
      <c r="K19" s="51">
        <v>4233</v>
      </c>
      <c r="L19" s="52">
        <v>2020</v>
      </c>
      <c r="M19" s="54">
        <v>2213</v>
      </c>
    </row>
    <row r="20" spans="1:13" ht="17.100000000000001" customHeight="1" x14ac:dyDescent="0.2">
      <c r="A20" s="6"/>
      <c r="B20" s="48"/>
      <c r="C20" s="49" t="s">
        <v>24</v>
      </c>
      <c r="D20" s="50"/>
      <c r="E20" s="51">
        <v>26741</v>
      </c>
      <c r="F20" s="52">
        <v>12637</v>
      </c>
      <c r="G20" s="53">
        <v>14104</v>
      </c>
      <c r="H20" s="51">
        <v>9899</v>
      </c>
      <c r="I20" s="52">
        <v>5993</v>
      </c>
      <c r="J20" s="53">
        <v>3906</v>
      </c>
      <c r="K20" s="51">
        <v>16842</v>
      </c>
      <c r="L20" s="52">
        <v>6644</v>
      </c>
      <c r="M20" s="54">
        <v>10198</v>
      </c>
    </row>
    <row r="21" spans="1:13" ht="17.100000000000001" customHeight="1" x14ac:dyDescent="0.2">
      <c r="A21" s="6" t="s">
        <v>1</v>
      </c>
      <c r="B21" s="55"/>
      <c r="C21" s="56"/>
      <c r="D21" s="57"/>
      <c r="E21" s="58"/>
      <c r="F21" s="59"/>
      <c r="G21" s="60"/>
      <c r="H21" s="58"/>
      <c r="I21" s="59"/>
      <c r="J21" s="60"/>
      <c r="K21" s="58"/>
      <c r="L21" s="59"/>
      <c r="M21" s="61"/>
    </row>
    <row r="22" spans="1:13" ht="17.100000000000001" customHeight="1" thickBot="1" x14ac:dyDescent="0.25">
      <c r="A22" s="12"/>
      <c r="B22" s="13"/>
      <c r="C22" s="26" t="s">
        <v>14</v>
      </c>
      <c r="D22" s="27"/>
      <c r="E22" s="32">
        <f t="shared" ref="E22:M22" si="0">SUM(E17:E21)</f>
        <v>48534</v>
      </c>
      <c r="F22" s="33">
        <f t="shared" si="0"/>
        <v>27081</v>
      </c>
      <c r="G22" s="34">
        <f t="shared" si="0"/>
        <v>21453</v>
      </c>
      <c r="H22" s="32">
        <f t="shared" si="0"/>
        <v>20933</v>
      </c>
      <c r="I22" s="33">
        <f t="shared" si="0"/>
        <v>12235</v>
      </c>
      <c r="J22" s="34">
        <f t="shared" si="0"/>
        <v>8698</v>
      </c>
      <c r="K22" s="32">
        <f t="shared" si="0"/>
        <v>27601</v>
      </c>
      <c r="L22" s="33">
        <f t="shared" si="0"/>
        <v>14846</v>
      </c>
      <c r="M22" s="35">
        <f t="shared" si="0"/>
        <v>12755</v>
      </c>
    </row>
    <row r="23" spans="1:13" ht="17.100000000000001" customHeight="1" thickTop="1" thickBot="1" x14ac:dyDescent="0.25">
      <c r="A23" s="98" t="s">
        <v>5</v>
      </c>
      <c r="B23" s="99"/>
      <c r="C23" s="99"/>
      <c r="D23" s="100"/>
      <c r="E23" s="36">
        <f>SUM(E11:E15,E17:E21)</f>
        <v>89912</v>
      </c>
      <c r="F23" s="37">
        <f>SUM(F11:F15,F17:F21)</f>
        <v>58464</v>
      </c>
      <c r="G23" s="38">
        <f>SUM(G11:G15,G17:G21)</f>
        <v>31448</v>
      </c>
      <c r="H23" s="36">
        <f>SUM(H11:H15,H17:H21)</f>
        <v>45501</v>
      </c>
      <c r="I23" s="37">
        <f>SUM(I11:I15,I17:I21)</f>
        <v>27121</v>
      </c>
      <c r="J23" s="38">
        <f>SUM(J11:J15,J17:J21)</f>
        <v>18380</v>
      </c>
      <c r="K23" s="36">
        <f>SUM(K11:K15,K17:K21)</f>
        <v>44411</v>
      </c>
      <c r="L23" s="37">
        <f>SUM(L11:L15,L17:L21)</f>
        <v>31343</v>
      </c>
      <c r="M23" s="39">
        <f>SUM(M11:M15,M17:M21)</f>
        <v>13068</v>
      </c>
    </row>
    <row r="27" spans="1:13" x14ac:dyDescent="0.2">
      <c r="A27" s="1" t="s">
        <v>27</v>
      </c>
    </row>
    <row r="30" spans="1:13" ht="14.4" x14ac:dyDescent="0.2">
      <c r="D30" s="96" t="s">
        <v>4</v>
      </c>
      <c r="E30" s="96"/>
      <c r="F30" s="96"/>
      <c r="G30" s="96"/>
      <c r="H30" s="96"/>
    </row>
    <row r="31" spans="1:13" ht="13.8" thickBot="1" x14ac:dyDescent="0.25">
      <c r="I31" s="97" t="s">
        <v>16</v>
      </c>
      <c r="J31" s="97"/>
    </row>
    <row r="32" spans="1:13" ht="17.100000000000001" customHeight="1" x14ac:dyDescent="0.2">
      <c r="A32" s="2"/>
      <c r="B32" s="3"/>
      <c r="C32" s="3"/>
      <c r="D32" s="3"/>
      <c r="E32" s="104" t="s">
        <v>5</v>
      </c>
      <c r="F32" s="106"/>
      <c r="G32" s="92" t="s">
        <v>6</v>
      </c>
      <c r="H32" s="92"/>
      <c r="I32" s="92" t="s">
        <v>7</v>
      </c>
      <c r="J32" s="93"/>
    </row>
    <row r="33" spans="1:10" ht="17.100000000000001" customHeight="1" x14ac:dyDescent="0.2">
      <c r="A33" s="4"/>
      <c r="B33" s="41"/>
      <c r="C33" s="62" t="s">
        <v>17</v>
      </c>
      <c r="D33" s="63"/>
      <c r="E33" s="94">
        <v>99557</v>
      </c>
      <c r="F33" s="107"/>
      <c r="G33" s="94">
        <v>30009</v>
      </c>
      <c r="H33" s="107"/>
      <c r="I33" s="94">
        <v>69548</v>
      </c>
      <c r="J33" s="95"/>
    </row>
    <row r="34" spans="1:10" ht="26.4" x14ac:dyDescent="0.2">
      <c r="A34" s="4" t="s">
        <v>0</v>
      </c>
      <c r="B34" s="48"/>
      <c r="C34" s="64" t="s">
        <v>18</v>
      </c>
      <c r="D34" s="65"/>
      <c r="E34" s="79">
        <v>36485</v>
      </c>
      <c r="F34" s="80"/>
      <c r="G34" s="79">
        <v>13923</v>
      </c>
      <c r="H34" s="80"/>
      <c r="I34" s="79">
        <v>22562</v>
      </c>
      <c r="J34" s="84"/>
    </row>
    <row r="35" spans="1:10" ht="39.6" x14ac:dyDescent="0.2">
      <c r="A35" s="4"/>
      <c r="B35" s="48"/>
      <c r="C35" s="64" t="s">
        <v>19</v>
      </c>
      <c r="D35" s="65"/>
      <c r="E35" s="79">
        <v>223646</v>
      </c>
      <c r="F35" s="80"/>
      <c r="G35" s="79">
        <v>192250</v>
      </c>
      <c r="H35" s="80"/>
      <c r="I35" s="79">
        <v>31396</v>
      </c>
      <c r="J35" s="84"/>
    </row>
    <row r="36" spans="1:10" ht="26.4" x14ac:dyDescent="0.2">
      <c r="A36" s="4"/>
      <c r="B36" s="48"/>
      <c r="C36" s="64" t="s">
        <v>20</v>
      </c>
      <c r="D36" s="65"/>
      <c r="E36" s="79">
        <v>9373</v>
      </c>
      <c r="F36" s="80"/>
      <c r="G36" s="79">
        <v>2804</v>
      </c>
      <c r="H36" s="80"/>
      <c r="I36" s="79">
        <v>6569</v>
      </c>
      <c r="J36" s="84"/>
    </row>
    <row r="37" spans="1:10" ht="17.100000000000001" customHeight="1" x14ac:dyDescent="0.2">
      <c r="A37" s="4" t="s">
        <v>1</v>
      </c>
      <c r="B37" s="48"/>
      <c r="C37" s="66"/>
      <c r="D37" s="65"/>
      <c r="E37" s="79"/>
      <c r="F37" s="80"/>
      <c r="G37" s="79"/>
      <c r="H37" s="80"/>
      <c r="I37" s="79"/>
      <c r="J37" s="84"/>
    </row>
    <row r="38" spans="1:10" ht="17.100000000000001" customHeight="1" thickBot="1" x14ac:dyDescent="0.25">
      <c r="A38" s="16"/>
      <c r="B38" s="17"/>
      <c r="C38" s="18" t="s">
        <v>14</v>
      </c>
      <c r="D38" s="19"/>
      <c r="E38" s="89">
        <f>SUM(E33:F37)</f>
        <v>369061</v>
      </c>
      <c r="F38" s="90"/>
      <c r="G38" s="89">
        <f>SUM(G33:H37)</f>
        <v>238986</v>
      </c>
      <c r="H38" s="90"/>
      <c r="I38" s="89">
        <f>SUM(I33:J37)</f>
        <v>130075</v>
      </c>
      <c r="J38" s="91"/>
    </row>
    <row r="39" spans="1:10" ht="26.4" x14ac:dyDescent="0.2">
      <c r="A39" s="6"/>
      <c r="B39" s="68"/>
      <c r="C39" s="69" t="s">
        <v>21</v>
      </c>
      <c r="D39" s="70"/>
      <c r="E39" s="77">
        <v>14120</v>
      </c>
      <c r="F39" s="78"/>
      <c r="G39" s="77">
        <v>3885</v>
      </c>
      <c r="H39" s="78"/>
      <c r="I39" s="77">
        <v>10235</v>
      </c>
      <c r="J39" s="83"/>
    </row>
    <row r="40" spans="1:10" ht="17.100000000000001" customHeight="1" x14ac:dyDescent="0.2">
      <c r="A40" s="6" t="s">
        <v>2</v>
      </c>
      <c r="B40" s="48"/>
      <c r="C40" s="64" t="s">
        <v>22</v>
      </c>
      <c r="D40" s="65"/>
      <c r="E40" s="79">
        <v>85573</v>
      </c>
      <c r="F40" s="80"/>
      <c r="G40" s="79">
        <v>16896</v>
      </c>
      <c r="H40" s="80"/>
      <c r="I40" s="79">
        <v>68677</v>
      </c>
      <c r="J40" s="84"/>
    </row>
    <row r="41" spans="1:10" ht="17.100000000000001" customHeight="1" x14ac:dyDescent="0.2">
      <c r="A41" s="6"/>
      <c r="B41" s="48"/>
      <c r="C41" s="64" t="s">
        <v>23</v>
      </c>
      <c r="D41" s="65"/>
      <c r="E41" s="81">
        <v>59649</v>
      </c>
      <c r="F41" s="82"/>
      <c r="G41" s="81">
        <v>34527</v>
      </c>
      <c r="H41" s="82"/>
      <c r="I41" s="81">
        <v>25122</v>
      </c>
      <c r="J41" s="86"/>
    </row>
    <row r="42" spans="1:10" ht="17.100000000000001" customHeight="1" x14ac:dyDescent="0.2">
      <c r="A42" s="6"/>
      <c r="B42" s="48"/>
      <c r="C42" s="64" t="s">
        <v>24</v>
      </c>
      <c r="D42" s="65"/>
      <c r="E42" s="79">
        <v>187020</v>
      </c>
      <c r="F42" s="80"/>
      <c r="G42" s="79">
        <v>105072</v>
      </c>
      <c r="H42" s="80"/>
      <c r="I42" s="79">
        <v>81948</v>
      </c>
      <c r="J42" s="84"/>
    </row>
    <row r="43" spans="1:10" ht="17.100000000000001" customHeight="1" x14ac:dyDescent="0.2">
      <c r="A43" s="6" t="s">
        <v>1</v>
      </c>
      <c r="B43" s="55"/>
      <c r="C43" s="66"/>
      <c r="D43" s="67"/>
      <c r="E43" s="75"/>
      <c r="F43" s="76"/>
      <c r="G43" s="75"/>
      <c r="H43" s="76"/>
      <c r="I43" s="75"/>
      <c r="J43" s="85"/>
    </row>
    <row r="44" spans="1:10" ht="17.100000000000001" customHeight="1" thickBot="1" x14ac:dyDescent="0.25">
      <c r="A44" s="12"/>
      <c r="B44" s="13"/>
      <c r="C44" s="14" t="s">
        <v>14</v>
      </c>
      <c r="D44" s="15"/>
      <c r="E44" s="71">
        <f>SUM(E39:F43)</f>
        <v>346362</v>
      </c>
      <c r="F44" s="87"/>
      <c r="G44" s="71">
        <f>SUM(G39:H43)</f>
        <v>160380</v>
      </c>
      <c r="H44" s="87"/>
      <c r="I44" s="71">
        <f>SUM(I39:J43)</f>
        <v>185982</v>
      </c>
      <c r="J44" s="72"/>
    </row>
    <row r="45" spans="1:10" ht="17.100000000000001" customHeight="1" thickTop="1" thickBot="1" x14ac:dyDescent="0.25">
      <c r="A45" s="101" t="s">
        <v>5</v>
      </c>
      <c r="B45" s="102"/>
      <c r="C45" s="102"/>
      <c r="D45" s="103"/>
      <c r="E45" s="73">
        <f>SUM(E33:F37,E39:F43)</f>
        <v>715423</v>
      </c>
      <c r="F45" s="88"/>
      <c r="G45" s="73">
        <f>SUM(G33:H37,G39:H43)</f>
        <v>399366</v>
      </c>
      <c r="H45" s="88"/>
      <c r="I45" s="73">
        <f>SUM(I33:J37,I39:J43)</f>
        <v>316057</v>
      </c>
      <c r="J45" s="74"/>
    </row>
  </sheetData>
  <mergeCells count="51">
    <mergeCell ref="A23:D23"/>
    <mergeCell ref="A45:D45"/>
    <mergeCell ref="D30:H30"/>
    <mergeCell ref="E9:G9"/>
    <mergeCell ref="E38:F38"/>
    <mergeCell ref="E32:F32"/>
    <mergeCell ref="G32:H32"/>
    <mergeCell ref="E33:F33"/>
    <mergeCell ref="E34:F34"/>
    <mergeCell ref="E36:F36"/>
    <mergeCell ref="G33:H33"/>
    <mergeCell ref="G34:H34"/>
    <mergeCell ref="E7:I7"/>
    <mergeCell ref="L8:M8"/>
    <mergeCell ref="I31:J31"/>
    <mergeCell ref="H9:J9"/>
    <mergeCell ref="K9:M9"/>
    <mergeCell ref="I38:J38"/>
    <mergeCell ref="G35:H35"/>
    <mergeCell ref="I35:J35"/>
    <mergeCell ref="I37:J37"/>
    <mergeCell ref="I32:J32"/>
    <mergeCell ref="I33:J33"/>
    <mergeCell ref="I34:J34"/>
    <mergeCell ref="I36:J36"/>
    <mergeCell ref="E44:F44"/>
    <mergeCell ref="E45:F45"/>
    <mergeCell ref="E43:F43"/>
    <mergeCell ref="G36:H36"/>
    <mergeCell ref="E35:F35"/>
    <mergeCell ref="G38:H38"/>
    <mergeCell ref="G44:H44"/>
    <mergeCell ref="G45:H45"/>
    <mergeCell ref="E37:F37"/>
    <mergeCell ref="G37:H37"/>
    <mergeCell ref="E39:F39"/>
    <mergeCell ref="E40:F40"/>
    <mergeCell ref="E42:F42"/>
    <mergeCell ref="E41:F41"/>
    <mergeCell ref="I44:J44"/>
    <mergeCell ref="I45:J45"/>
    <mergeCell ref="G43:H43"/>
    <mergeCell ref="G39:H39"/>
    <mergeCell ref="G40:H40"/>
    <mergeCell ref="G42:H42"/>
    <mergeCell ref="G41:H41"/>
    <mergeCell ref="I39:J39"/>
    <mergeCell ref="I40:J40"/>
    <mergeCell ref="I42:J42"/>
    <mergeCell ref="I43:J43"/>
    <mergeCell ref="I41:J41"/>
  </mergeCells>
  <phoneticPr fontId="2"/>
  <pageMargins left="0.78740157480314965" right="0.78740157480314965" top="0.98425196850393704" bottom="0.73" header="0.51181102362204722" footer="0.51181102362204722"/>
  <pageSetup paperSize="9" scale="87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2018-02-20T12:12:00Z</cp:lastPrinted>
  <dcterms:created xsi:type="dcterms:W3CDTF">2000-08-30T10:10:02Z</dcterms:created>
  <dcterms:modified xsi:type="dcterms:W3CDTF">2025-10-09T00:57:50Z</dcterms:modified>
</cp:coreProperties>
</file>