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<sst xmlns="http://schemas.openxmlformats.org/spreadsheetml/2006/main" count="25" uniqueCount="16">
  <si>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</si>
  <si>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</si>
  <si>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</si>
  <si>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</si>
  <si>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</si>
  <si>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</si>
  <si>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</si>
  <si>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</si>
  <si>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</si>
  <si>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</si>
  <si>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</si>
  <si>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令和２年</t>
  </si>
  <si>
    <t>令和２年</t>
  </si>
  <si>
    <t>３　施設利用の概要</t>
  </si>
  <si>
    <t>令和元年</t>
  </si>
  <si>
    <t>令和元年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</si>
</sst>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2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distributed" vertical="center" wrapText="1"/>
    </xf>
    <xf numFmtId="3" fontId="3" fillId="0" borderId="3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7" fontId="3" fillId="0" borderId="30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3" fillId="0" borderId="4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8</xdr:col>
      <xdr:colOff>685800</xdr:colOff>
      <xdr:row>12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247650"/>
          <a:ext cx="59436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木更津港の公共施設（泊地を含む）に入港した船舶は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7,213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6,875,499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339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640,042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(8.5%)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8,059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42,435,963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1,657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(17.1%)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5,291,836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(11.1%)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施設全体の利用割合でみると、公共施設の利用は隻数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47.2%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、総トン数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</a:p>
      </xdr:txBody>
    </xdr:sp>
    <xdr:clientData/>
  </xdr:twoCellAnchor>
  <xdr:twoCellAnchor>
    <xdr:from>
      <xdr:col>1</xdr:col>
      <xdr:colOff>57150</xdr:colOff>
      <xdr:row>25</xdr:row>
      <xdr:rowOff>161925</xdr:rowOff>
    </xdr:from>
    <xdr:to>
      <xdr:col>8</xdr:col>
      <xdr:colOff>666750</xdr:colOff>
      <xdr:row>34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" y="5314950"/>
          <a:ext cx="592455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貨物取扱量でみると、公共施設を利用した貨物は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3,215,733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48,885,236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D37" sqref="D37:G37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26" t="s">
        <v>13</v>
      </c>
    </row>
    <row r="16" spans="4:7" ht="14.25">
      <c r="D16" s="45" t="s">
        <v>4</v>
      </c>
      <c r="E16" s="45"/>
      <c r="F16" s="45"/>
      <c r="G16" s="45"/>
    </row>
    <row r="18" ht="14.25" thickBot="1">
      <c r="G18" s="1" t="s">
        <v>7</v>
      </c>
    </row>
    <row r="19" spans="1:9" ht="24.75" customHeight="1">
      <c r="A19" s="34"/>
      <c r="B19" s="35"/>
      <c r="C19" s="35"/>
      <c r="D19" s="32" t="s">
        <v>5</v>
      </c>
      <c r="E19" s="46"/>
      <c r="F19" s="32" t="s">
        <v>6</v>
      </c>
      <c r="G19" s="46"/>
      <c r="H19" s="32" t="s">
        <v>10</v>
      </c>
      <c r="I19" s="33"/>
    </row>
    <row r="20" spans="1:9" ht="24.75" customHeight="1">
      <c r="A20" s="36"/>
      <c r="B20" s="37"/>
      <c r="C20" s="38"/>
      <c r="D20" s="14" t="s">
        <v>2</v>
      </c>
      <c r="E20" s="15" t="s">
        <v>3</v>
      </c>
      <c r="F20" s="15" t="s">
        <v>2</v>
      </c>
      <c r="G20" s="15" t="s">
        <v>3</v>
      </c>
      <c r="H20" s="15" t="s">
        <v>2</v>
      </c>
      <c r="I20" s="16" t="s">
        <v>3</v>
      </c>
    </row>
    <row r="21" spans="1:9" ht="24.75" customHeight="1">
      <c r="A21" s="7"/>
      <c r="B21" s="12" t="s">
        <v>12</v>
      </c>
      <c r="C21" s="2"/>
      <c r="D21" s="4">
        <v>7213</v>
      </c>
      <c r="E21" s="5">
        <v>6875499</v>
      </c>
      <c r="F21" s="5">
        <v>8059</v>
      </c>
      <c r="G21" s="5">
        <v>42435963</v>
      </c>
      <c r="H21" s="22">
        <f>ROUND(D21/(D21+F21)*100,1)</f>
        <v>47.2</v>
      </c>
      <c r="I21" s="23">
        <f>E21/(E21+G21)*100</f>
        <v>13.943003758436529</v>
      </c>
    </row>
    <row r="22" spans="1:9" ht="21" customHeight="1">
      <c r="A22" s="6"/>
      <c r="B22" s="27" t="s">
        <v>14</v>
      </c>
      <c r="C22" s="3"/>
      <c r="D22" s="4">
        <v>6874</v>
      </c>
      <c r="E22" s="5">
        <v>7515541</v>
      </c>
      <c r="F22" s="5">
        <v>9716</v>
      </c>
      <c r="G22" s="5">
        <v>47727799</v>
      </c>
      <c r="H22" s="22">
        <f>ROUND(D22/(D22+F22)*100,1)</f>
        <v>41.4</v>
      </c>
      <c r="I22" s="23">
        <f>E22/(E22+G22)*100</f>
        <v>13.60442905877885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339</v>
      </c>
      <c r="E23" s="4">
        <f t="shared" si="0"/>
        <v>-640042</v>
      </c>
      <c r="F23" s="4">
        <f t="shared" si="0"/>
        <v>-1657</v>
      </c>
      <c r="G23" s="4">
        <f t="shared" si="0"/>
        <v>-5291836</v>
      </c>
      <c r="H23" s="25">
        <f t="shared" si="0"/>
        <v>5.800000000000004</v>
      </c>
      <c r="I23" s="24">
        <f t="shared" si="0"/>
        <v>0.33857469965767883</v>
      </c>
    </row>
    <row r="24" spans="1:9" ht="24.75" customHeight="1" thickBot="1">
      <c r="A24" s="8"/>
      <c r="B24" s="13" t="s">
        <v>1</v>
      </c>
      <c r="C24" s="9"/>
      <c r="D24" s="21">
        <f>(D21-D22)/D22*100</f>
        <v>4.931626418388129</v>
      </c>
      <c r="E24" s="21">
        <f>(E21-E22)/E22*100</f>
        <v>-8.516246535013249</v>
      </c>
      <c r="F24" s="21">
        <f>(F21-F22)/F22*100</f>
        <v>-17.054343351173323</v>
      </c>
      <c r="G24" s="21">
        <f>(G21-G22)/G22*100</f>
        <v>-11.087534122409458</v>
      </c>
      <c r="H24" s="10"/>
      <c r="I24" s="11"/>
    </row>
    <row r="37" spans="4:8" ht="14.25" customHeight="1">
      <c r="D37" s="47" t="s">
        <v>8</v>
      </c>
      <c r="E37" s="47"/>
      <c r="F37" s="47"/>
      <c r="G37" s="47"/>
      <c r="H37" s="20"/>
    </row>
    <row r="39" ht="14.25" thickBot="1">
      <c r="G39" s="1" t="s">
        <v>9</v>
      </c>
    </row>
    <row r="40" spans="1:9" ht="24.75" customHeight="1">
      <c r="A40" s="17"/>
      <c r="B40" s="18"/>
      <c r="C40" s="19"/>
      <c r="D40" s="32" t="s">
        <v>5</v>
      </c>
      <c r="E40" s="46"/>
      <c r="F40" s="32" t="s">
        <v>6</v>
      </c>
      <c r="G40" s="46"/>
      <c r="H40" s="32" t="s">
        <v>10</v>
      </c>
      <c r="I40" s="33"/>
    </row>
    <row r="41" spans="1:9" ht="24.75" customHeight="1">
      <c r="A41" s="7"/>
      <c r="B41" s="12" t="s">
        <v>11</v>
      </c>
      <c r="C41" s="2"/>
      <c r="D41" s="28">
        <v>3215733</v>
      </c>
      <c r="E41" s="29"/>
      <c r="F41" s="28">
        <v>48885236</v>
      </c>
      <c r="G41" s="29"/>
      <c r="H41" s="43">
        <f>ROUND(D41/(D41+F41)*100,1)</f>
        <v>6.2</v>
      </c>
      <c r="I41" s="44"/>
    </row>
    <row r="42" spans="1:9" ht="21" customHeight="1">
      <c r="A42" s="6"/>
      <c r="B42" s="27" t="s">
        <v>15</v>
      </c>
      <c r="C42" s="3"/>
      <c r="D42" s="28">
        <v>3089013</v>
      </c>
      <c r="E42" s="29"/>
      <c r="F42" s="28">
        <v>57454009</v>
      </c>
      <c r="G42" s="29"/>
      <c r="H42" s="43">
        <f>ROUND(D42/(D42+F42)*100,1)</f>
        <v>5.1</v>
      </c>
      <c r="I42" s="44"/>
    </row>
    <row r="43" spans="1:9" ht="24.75" customHeight="1">
      <c r="A43" s="7"/>
      <c r="B43" s="12" t="s">
        <v>0</v>
      </c>
      <c r="C43" s="2"/>
      <c r="D43" s="28">
        <f>D41-D42</f>
        <v>126720</v>
      </c>
      <c r="E43" s="29"/>
      <c r="F43" s="28">
        <f>F41-F42</f>
        <v>-8568773</v>
      </c>
      <c r="G43" s="29"/>
      <c r="H43" s="39">
        <f>H41-H42</f>
        <v>1.1000000000000005</v>
      </c>
      <c r="I43" s="40"/>
    </row>
    <row r="44" spans="1:9" ht="24.75" customHeight="1" thickBot="1">
      <c r="A44" s="8"/>
      <c r="B44" s="13" t="s">
        <v>1</v>
      </c>
      <c r="C44" s="9"/>
      <c r="D44" s="30">
        <f>(D41-D42)/D42*100</f>
        <v>4.102281214096541</v>
      </c>
      <c r="E44" s="31"/>
      <c r="F44" s="30">
        <f>(F41-F42)/F42*100</f>
        <v>-14.914142892970272</v>
      </c>
      <c r="G44" s="31"/>
      <c r="H44" s="41"/>
      <c r="I44" s="42"/>
    </row>
  </sheetData>
  <sheetProtection/>
  <mergeCells count="21">
    <mergeCell ref="D16:G16"/>
    <mergeCell ref="D19:E19"/>
    <mergeCell ref="F19:G19"/>
    <mergeCell ref="D40:E40"/>
    <mergeCell ref="F40:G40"/>
    <mergeCell ref="D37:G37"/>
    <mergeCell ref="F42:G42"/>
    <mergeCell ref="D44:E44"/>
    <mergeCell ref="H19:I19"/>
    <mergeCell ref="A19:C20"/>
    <mergeCell ref="H40:I40"/>
    <mergeCell ref="H43:I43"/>
    <mergeCell ref="H44:I44"/>
    <mergeCell ref="F43:G43"/>
    <mergeCell ref="F44:G44"/>
    <mergeCell ref="H41:I41"/>
    <mergeCell ref="H42:I42"/>
    <mergeCell ref="D43:E43"/>
    <mergeCell ref="D41:E41"/>
    <mergeCell ref="F41:G41"/>
    <mergeCell ref="D42:E42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2021-09-13T06:09:16Z</cp:lastPrinted>
  <dcterms:created xsi:type="dcterms:W3CDTF">2000-08-31T01:34:43Z</dcterms:created>
  <dcterms:modified xsi:type="dcterms:W3CDTF">2021-09-24T02:28:59Z</dcterms:modified>
  <cp:category/>
  <cp:version/>
  <cp:contentType/>
  <cp:contentStatus/>
</cp:coreProperties>
</file>