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<sst xmlns="http://schemas.openxmlformats.org/spreadsheetml/2006/main" count="34" uniqueCount="24">
  <si>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</si>
  <si>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</si>
  <si>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</si>
  <si>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</si>
  <si>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</si>
  <si>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</si>
  <si>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</si>
  <si>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</si>
  <si>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</si>
  <si>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</si>
  <si>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</si>
  <si>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２５年</t>
  </si>
  <si>
    <t>２４年</t>
  </si>
  <si>
    <t>合計</t>
  </si>
  <si>
    <t>合計</t>
  </si>
  <si>
    <t>砂利・砂</t>
  </si>
  <si>
    <t>鋼材</t>
  </si>
  <si>
    <t>鉄鋼</t>
  </si>
  <si>
    <t>セメント</t>
  </si>
  <si>
    <t>石灰石</t>
  </si>
  <si>
    <t>その他輸送機械</t>
  </si>
  <si>
    <t>コークス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</si>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</sst>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Sheet1!$C$51:$C$55</c:f>
              <c:strCache/>
            </c:strRef>
          </c:cat>
          <c:val>
            <c:numRef>
              <c:f>Sheet1!$F$51:$F$55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432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432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1</xdr:row>
      <xdr:rowOff>19050</xdr:rowOff>
    </xdr:from>
    <xdr:to>
      <xdr:col>8</xdr:col>
      <xdr:colOff>1009650</xdr:colOff>
      <xdr:row>7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200025"/>
          <a:ext cx="59245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主な品種は砂利・砂と鋼材で、この２品種で移出全体の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砂利・砂を前年と比較すると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増加し、その主な移出先は神奈川県、東京都及び千葉県の順となっている。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増加し、その主な移出先は千葉県、神奈川県及び大阪府の順となっている。</a:t>
          </a:r>
        </a:p>
      </xdr:txBody>
    </xdr:sp>
    <xdr:clientData/>
  </xdr:twoCellAnchor>
  <xdr:twoCellAnchor>
    <xdr:from>
      <xdr:col>1</xdr:col>
      <xdr:colOff>9525</xdr:colOff>
      <xdr:row>36</xdr:row>
      <xdr:rowOff>57150</xdr:rowOff>
    </xdr:from>
    <xdr:to>
      <xdr:col>8</xdr:col>
      <xdr:colOff>1028700</xdr:colOff>
      <xdr:row>44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3850" y="6315075"/>
          <a:ext cx="5915025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し、移入先は高知県となっている。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空シャーシ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減少し、その主な移入先は千葉県及び神奈川県となっている。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5">
      <selection activeCell="K42" sqref="K42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22</v>
      </c>
    </row>
    <row r="9" spans="5:7" ht="14.25">
      <c r="E9" s="33" t="s">
        <v>8</v>
      </c>
      <c r="F9" s="33"/>
      <c r="G9" s="33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10334803</v>
      </c>
      <c r="F12" s="30">
        <v>100</v>
      </c>
      <c r="G12" s="26">
        <v>9228084</v>
      </c>
      <c r="H12" s="30">
        <f aca="true" t="shared" si="0" ref="H12:H17">(E12-G12)/G12*100</f>
        <v>11.99294458091192</v>
      </c>
      <c r="I12" s="28">
        <f aca="true" t="shared" si="1" ref="I12:I17">E12-G12</f>
        <v>1106719</v>
      </c>
    </row>
    <row r="13" spans="1:9" ht="13.5">
      <c r="A13" s="19" t="s">
        <v>4</v>
      </c>
      <c r="B13" s="5"/>
      <c r="C13" s="9" t="s">
        <v>15</v>
      </c>
      <c r="D13" s="3"/>
      <c r="E13" s="24">
        <v>4435796</v>
      </c>
      <c r="F13" s="30">
        <f>E13/E12*100</f>
        <v>42.920953597277084</v>
      </c>
      <c r="G13" s="26">
        <v>4253751</v>
      </c>
      <c r="H13" s="30">
        <f t="shared" si="0"/>
        <v>4.279634609548138</v>
      </c>
      <c r="I13" s="28">
        <f t="shared" si="1"/>
        <v>182045</v>
      </c>
    </row>
    <row r="14" spans="1:9" ht="13.5">
      <c r="A14" s="19"/>
      <c r="B14" s="6"/>
      <c r="C14" s="10" t="s">
        <v>16</v>
      </c>
      <c r="D14" s="7"/>
      <c r="E14" s="24">
        <v>2354949</v>
      </c>
      <c r="F14" s="30">
        <f>E14/E12*100</f>
        <v>22.786588191376264</v>
      </c>
      <c r="G14" s="26">
        <v>2275118</v>
      </c>
      <c r="H14" s="30">
        <f t="shared" si="0"/>
        <v>3.508872946370254</v>
      </c>
      <c r="I14" s="28">
        <f t="shared" si="1"/>
        <v>79831</v>
      </c>
    </row>
    <row r="15" spans="1:9" ht="13.5">
      <c r="A15" s="19"/>
      <c r="B15" s="5"/>
      <c r="C15" s="9" t="s">
        <v>17</v>
      </c>
      <c r="D15" s="3"/>
      <c r="E15" s="24">
        <v>1700344</v>
      </c>
      <c r="F15" s="30">
        <f>E15/E12*100</f>
        <v>16.452601950903176</v>
      </c>
      <c r="G15" s="26">
        <v>1197331</v>
      </c>
      <c r="H15" s="30">
        <f t="shared" si="0"/>
        <v>42.01118988817629</v>
      </c>
      <c r="I15" s="28">
        <f t="shared" si="1"/>
        <v>503013</v>
      </c>
    </row>
    <row r="16" spans="1:9" ht="13.5">
      <c r="A16" s="19" t="s">
        <v>5</v>
      </c>
      <c r="B16" s="6"/>
      <c r="C16" s="10" t="s">
        <v>18</v>
      </c>
      <c r="D16" s="7"/>
      <c r="E16" s="24">
        <v>966385</v>
      </c>
      <c r="F16" s="30">
        <f>E16/E12*100</f>
        <v>9.35078298057544</v>
      </c>
      <c r="G16" s="26">
        <v>779653</v>
      </c>
      <c r="H16" s="30">
        <f t="shared" si="0"/>
        <v>23.950654970865244</v>
      </c>
      <c r="I16" s="28">
        <f t="shared" si="1"/>
        <v>186732</v>
      </c>
    </row>
    <row r="17" spans="1:9" ht="14.25" thickBot="1">
      <c r="A17" s="20"/>
      <c r="B17" s="21"/>
      <c r="C17" s="22" t="s">
        <v>10</v>
      </c>
      <c r="D17" s="23"/>
      <c r="E17" s="25">
        <f>E12-(E13+E14+E15+E16)</f>
        <v>877329</v>
      </c>
      <c r="F17" s="31">
        <f>E17/E12*100</f>
        <v>8.489073279868034</v>
      </c>
      <c r="G17" s="27">
        <f>G12-(G13+G14+G15+G16)</f>
        <v>722231</v>
      </c>
      <c r="H17" s="31">
        <f t="shared" si="0"/>
        <v>21.474846690324842</v>
      </c>
      <c r="I17" s="29">
        <f t="shared" si="1"/>
        <v>155098</v>
      </c>
    </row>
    <row r="36" ht="14.25">
      <c r="A36" s="32" t="s">
        <v>23</v>
      </c>
    </row>
    <row r="47" spans="5:7" ht="14.25" customHeight="1">
      <c r="E47" s="33" t="s">
        <v>9</v>
      </c>
      <c r="F47" s="33"/>
      <c r="G47" s="33"/>
    </row>
    <row r="48" ht="14.25" thickBot="1">
      <c r="H48" s="4" t="s">
        <v>6</v>
      </c>
    </row>
    <row r="49" spans="1:9" ht="13.5">
      <c r="A49" s="11"/>
      <c r="B49" s="12"/>
      <c r="C49" s="13" t="s">
        <v>0</v>
      </c>
      <c r="D49" s="14"/>
      <c r="E49" s="15" t="s">
        <v>11</v>
      </c>
      <c r="F49" s="16" t="s">
        <v>1</v>
      </c>
      <c r="G49" s="16" t="s">
        <v>12</v>
      </c>
      <c r="H49" s="16" t="s">
        <v>2</v>
      </c>
      <c r="I49" s="17" t="s">
        <v>3</v>
      </c>
    </row>
    <row r="50" spans="1:9" ht="13.5">
      <c r="A50" s="18"/>
      <c r="B50" s="1"/>
      <c r="C50" s="8" t="s">
        <v>13</v>
      </c>
      <c r="D50" s="2"/>
      <c r="E50" s="24">
        <v>9551924</v>
      </c>
      <c r="F50" s="30">
        <v>100</v>
      </c>
      <c r="G50" s="26">
        <v>8591797</v>
      </c>
      <c r="H50" s="30">
        <f aca="true" t="shared" si="2" ref="H50:H55">(E50-G50)/G50*100</f>
        <v>11.174926502569834</v>
      </c>
      <c r="I50" s="28">
        <f aca="true" t="shared" si="3" ref="I50:I55">E50-G50</f>
        <v>960127</v>
      </c>
    </row>
    <row r="51" spans="1:9" ht="13.5">
      <c r="A51" s="19" t="s">
        <v>4</v>
      </c>
      <c r="B51" s="5"/>
      <c r="C51" s="9" t="s">
        <v>19</v>
      </c>
      <c r="D51" s="3"/>
      <c r="E51" s="24">
        <v>2613333</v>
      </c>
      <c r="F51" s="30">
        <f>E51/E50*100</f>
        <v>27.35923150142317</v>
      </c>
      <c r="G51" s="26">
        <v>2348968</v>
      </c>
      <c r="H51" s="30">
        <f t="shared" si="2"/>
        <v>11.254516877198837</v>
      </c>
      <c r="I51" s="28">
        <f t="shared" si="3"/>
        <v>264365</v>
      </c>
    </row>
    <row r="52" spans="1:9" ht="27">
      <c r="A52" s="19"/>
      <c r="B52" s="6"/>
      <c r="C52" s="10" t="s">
        <v>20</v>
      </c>
      <c r="D52" s="7"/>
      <c r="E52" s="24">
        <v>2470680</v>
      </c>
      <c r="F52" s="30">
        <f>E52/E50*100</f>
        <v>25.865783689233705</v>
      </c>
      <c r="G52" s="26">
        <v>2496080</v>
      </c>
      <c r="H52" s="30">
        <f t="shared" si="2"/>
        <v>-1.0175955898849396</v>
      </c>
      <c r="I52" s="28">
        <f t="shared" si="3"/>
        <v>-25400</v>
      </c>
    </row>
    <row r="53" spans="1:9" ht="13.5">
      <c r="A53" s="19"/>
      <c r="B53" s="5"/>
      <c r="C53" s="9" t="s">
        <v>21</v>
      </c>
      <c r="D53" s="3"/>
      <c r="E53" s="24">
        <v>1155419</v>
      </c>
      <c r="F53" s="30">
        <f>E53/E50*100</f>
        <v>12.096191301354576</v>
      </c>
      <c r="G53" s="26">
        <v>95891</v>
      </c>
      <c r="H53" s="30">
        <f t="shared" si="2"/>
        <v>1104.929555432731</v>
      </c>
      <c r="I53" s="28">
        <f t="shared" si="3"/>
        <v>1059528</v>
      </c>
    </row>
    <row r="54" spans="1:9" ht="13.5" customHeight="1">
      <c r="A54" s="19" t="s">
        <v>7</v>
      </c>
      <c r="B54" s="6"/>
      <c r="C54" s="10" t="s">
        <v>15</v>
      </c>
      <c r="D54" s="7"/>
      <c r="E54" s="24">
        <v>936255</v>
      </c>
      <c r="F54" s="30">
        <f>E54/E50*100</f>
        <v>9.801742559928242</v>
      </c>
      <c r="G54" s="26">
        <v>860675</v>
      </c>
      <c r="H54" s="30">
        <f t="shared" si="2"/>
        <v>8.78147965259825</v>
      </c>
      <c r="I54" s="28">
        <f t="shared" si="3"/>
        <v>75580</v>
      </c>
    </row>
    <row r="55" spans="1:9" ht="14.25" thickBot="1">
      <c r="A55" s="20"/>
      <c r="B55" s="21"/>
      <c r="C55" s="22" t="s">
        <v>10</v>
      </c>
      <c r="D55" s="23"/>
      <c r="E55" s="25">
        <f>E50-(E51+E52+E53+E54)</f>
        <v>2376237</v>
      </c>
      <c r="F55" s="31">
        <f>E55/E50*100</f>
        <v>24.877050948060305</v>
      </c>
      <c r="G55" s="27">
        <f>G50-(G51+G52+G53+G54)</f>
        <v>2790183</v>
      </c>
      <c r="H55" s="31">
        <f t="shared" si="2"/>
        <v>-14.835801092616505</v>
      </c>
      <c r="I55" s="29">
        <f t="shared" si="3"/>
        <v>-413946</v>
      </c>
    </row>
  </sheetData>
  <sheetProtection/>
  <mergeCells count="2">
    <mergeCell ref="E9:G9"/>
    <mergeCell ref="E47:G47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2014-06-18T07:01:27Z</cp:lastPrinted>
  <dcterms:created xsi:type="dcterms:W3CDTF">2000-09-01T05:16:43Z</dcterms:created>
  <dcterms:modified xsi:type="dcterms:W3CDTF">2014-07-02T01:24:32Z</dcterms:modified>
  <cp:category/>
  <cp:version/>
  <cp:contentType/>
  <cp:contentStatus/>
</cp:coreProperties>
</file>