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65.148.11\500港湾振興室\009 港湾調査\01 年報・速報\H25\H25年報データ　一部修正\修正対象データ\"/>
    </mc:Choice>
  </mc:AlternateContent>
  <bookViews>
    <workbookView xWindow="120" yWindow="75" windowWidth="14955" windowHeight="8550"/>
  </bookViews>
  <sheets>
    <sheet name="Sheet1" sheetId="1" r:id="rId1"/>
  </sheets>
  <definedNames>
    <definedName name="_xlnm.Print_Area" localSheetId="0">Sheet1!$A$1:$I$54</definedName>
  </definedNames>
  <calcPr calcId="162913"/>
</workbook>
</file>

<file path=xl/calcChain.xml><?xml version="1.0" encoding="utf-8"?>
<calcChain xmlns="http://schemas.openxmlformats.org/spreadsheetml/2006/main">
  <c r="E54" i="1" l="1"/>
  <c r="F53" i="1"/>
  <c r="F52" i="1"/>
  <c r="F51" i="1"/>
  <c r="G54" i="1"/>
  <c r="I50" i="1"/>
  <c r="I51" i="1"/>
  <c r="I52" i="1"/>
  <c r="I53" i="1"/>
  <c r="I49" i="1"/>
  <c r="H50" i="1"/>
  <c r="H51" i="1"/>
  <c r="H52" i="1"/>
  <c r="H53" i="1"/>
  <c r="H49" i="1"/>
  <c r="F50" i="1"/>
  <c r="G17" i="1"/>
  <c r="E17" i="1"/>
  <c r="F17" i="1" s="1"/>
  <c r="I13" i="1"/>
  <c r="I14" i="1"/>
  <c r="I15" i="1"/>
  <c r="I16" i="1"/>
  <c r="I12" i="1"/>
  <c r="H13" i="1"/>
  <c r="H14" i="1"/>
  <c r="H15" i="1"/>
  <c r="H16" i="1"/>
  <c r="H12" i="1"/>
  <c r="F16" i="1"/>
  <c r="F15" i="1"/>
  <c r="F14" i="1"/>
  <c r="F13" i="1"/>
  <c r="I54" i="1" l="1"/>
  <c r="F54" i="1"/>
  <c r="H54" i="1"/>
  <c r="H17" i="1"/>
  <c r="I17" i="1"/>
</calcChain>
</file>

<file path=xl/sharedStrings.xml><?xml version="1.0" encoding="utf-8"?>
<sst xmlns="http://schemas.openxmlformats.org/spreadsheetml/2006/main" count="34" uniqueCount="23">
  <si>
    <t>構成比</t>
    <rPh sb="0" eb="3">
      <t>コウセイヒ</t>
    </rPh>
    <phoneticPr fontId="1"/>
  </si>
  <si>
    <t>増減率％</t>
    <rPh sb="0" eb="3">
      <t>ゾウゲンリツ</t>
    </rPh>
    <phoneticPr fontId="1"/>
  </si>
  <si>
    <t>増減数</t>
    <rPh sb="0" eb="2">
      <t>ゾウゲン</t>
    </rPh>
    <rPh sb="2" eb="3">
      <t>スウ</t>
    </rPh>
    <phoneticPr fontId="1"/>
  </si>
  <si>
    <t>輸</t>
    <rPh sb="0" eb="1">
      <t>ユ</t>
    </rPh>
    <phoneticPr fontId="1"/>
  </si>
  <si>
    <t>出</t>
    <rPh sb="0" eb="1">
      <t>シュツ</t>
    </rPh>
    <phoneticPr fontId="1"/>
  </si>
  <si>
    <t>輸出貨物主要品種前年比較</t>
    <rPh sb="0" eb="2">
      <t>ユシュツ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</si>
  <si>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 xml:space="preserve">       （単位：トン）</t>
    <rPh sb="8" eb="10">
      <t>タンイ</t>
    </rPh>
    <phoneticPr fontId="1"/>
  </si>
  <si>
    <t>入</t>
    <rPh sb="0" eb="1">
      <t>ニュウ</t>
    </rPh>
    <phoneticPr fontId="1"/>
  </si>
  <si>
    <t>区分</t>
    <rPh sb="0" eb="2">
      <t>クブン</t>
    </rPh>
    <phoneticPr fontId="1"/>
  </si>
  <si>
    <t>輸入貨物主要品種前年比較</t>
    <rPh sb="0" eb="1">
      <t>ユシュツ</t>
    </rPh>
    <rPh sb="1" eb="2">
      <t>ニュウ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</si>
  <si>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>その他の品種</t>
    <rPh sb="0" eb="3">
      <t>ソノタ</t>
    </rPh>
    <rPh sb="4" eb="6">
      <t>ヒンシュ</t>
    </rPh>
    <phoneticPr fontId="1"/>
  </si>
  <si>
    <t>２５年</t>
  </si>
  <si>
    <t>２４年</t>
  </si>
  <si>
    <t>合計</t>
  </si>
  <si>
    <t>石油製品</t>
  </si>
  <si>
    <t>化学薬品</t>
  </si>
  <si>
    <t>鋼材</t>
  </si>
  <si>
    <t>完成自動車</t>
  </si>
  <si>
    <t>原油</t>
  </si>
  <si>
    <t>鉄鉱石</t>
  </si>
  <si>
    <t>(1)輸出</t>
    <rPh sb="3" eb="5">
      <t>ユシュツ</t>
    </rPh>
    <phoneticPr fontId="1"/>
  </si>
  <si>
    <t>(2)輸入</t>
    <rPh sb="3" eb="5">
      <t>ユニュウ</t>
    </rPh>
    <phoneticPr fontId="1"/>
  </si>
  <si>
    <r>
      <t xml:space="preserve">ＬＮＧ
</t>
    </r>
    <r>
      <rPr>
        <sz val="8"/>
        <rFont val="ＭＳ 明朝"/>
        <family val="1"/>
        <charset val="128"/>
      </rPr>
      <t>（液化天然ガス）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</si>
</sst>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distributed"/>
    </xf>
    <xf numFmtId="0" fontId="2" fillId="0" borderId="3" xfId="0" applyFont="1" applyBorder="1"/>
    <xf numFmtId="0" fontId="2" fillId="0" borderId="1" xfId="0" applyFont="1" applyBorder="1" applyAlignment="1">
      <alignment horizontal="distributed"/>
    </xf>
    <xf numFmtId="3" fontId="2" fillId="0" borderId="2" xfId="0" applyNumberFormat="1" applyFont="1" applyBorder="1"/>
    <xf numFmtId="3" fontId="2" fillId="0" borderId="4" xfId="0" applyNumberFormat="1" applyFont="1" applyBorder="1"/>
    <xf numFmtId="176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11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3" fontId="2" fillId="0" borderId="15" xfId="0" applyNumberFormat="1" applyFont="1" applyBorder="1"/>
    <xf numFmtId="176" fontId="2" fillId="0" borderId="16" xfId="0" applyNumberFormat="1" applyFont="1" applyBorder="1"/>
    <xf numFmtId="3" fontId="2" fillId="0" borderId="16" xfId="0" applyNumberFormat="1" applyFont="1" applyBorder="1"/>
    <xf numFmtId="3" fontId="2" fillId="0" borderId="17" xfId="0" applyNumberFormat="1" applyFont="1" applyBorder="1"/>
    <xf numFmtId="0" fontId="2" fillId="0" borderId="1" xfId="0" applyFont="1" applyBorder="1" applyAlignment="1">
      <alignment horizontal="distributed" wrapText="1"/>
    </xf>
    <xf numFmtId="0" fontId="3" fillId="0" borderId="0" xfId="0" applyFont="1" applyAlignment="1">
      <alignment horizontal="distributed"/>
    </xf>
    <xf numFmtId="0" fontId="5" fillId="0" borderId="14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輸出貨物構成比</a:t>
            </a:r>
          </a:p>
        </c:rich>
      </c:tx>
      <c:layout>
        <c:manualLayout>
          <c:xMode val="edge"/>
          <c:yMode val="edge"/>
          <c:x val="0.31168831168831185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2337662337655"/>
          <c:y val="0.11636363636363641"/>
          <c:w val="0.7759740259740262"/>
          <c:h val="0.8690909090909091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26-4B9A-B756-B8B2C9923AE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26-4B9A-B756-B8B2C9923AE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026-4B9A-B756-B8B2C9923AE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26-4B9A-B756-B8B2C9923AE9}"/>
              </c:ext>
            </c:extLst>
          </c:dPt>
          <c:dLbls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Sheet1!$C$13:$C$17</c:f>
              <c:strCache>
                <c:ptCount val="5"/>
                <c:pt idx="0">
                  <c:v>石油製品</c:v>
                </c:pt>
                <c:pt idx="1">
                  <c:v>化学薬品</c:v>
                </c:pt>
                <c:pt idx="2">
                  <c:v>鋼材</c:v>
                </c:pt>
                <c:pt idx="3">
                  <c:v>完成自動車</c:v>
                </c:pt>
                <c:pt idx="4">
                  <c:v>その他の品種</c:v>
                </c:pt>
              </c:strCache>
            </c:strRef>
          </c:cat>
          <c:val>
            <c:numRef>
              <c:f>Sheet1!$F$13:$F$17</c:f>
              <c:numCache>
                <c:formatCode>0.0_ </c:formatCode>
                <c:ptCount val="5"/>
                <c:pt idx="0">
                  <c:v>25.142384717368127</c:v>
                </c:pt>
                <c:pt idx="1">
                  <c:v>23.08594761511074</c:v>
                </c:pt>
                <c:pt idx="2">
                  <c:v>20.169341249232726</c:v>
                </c:pt>
                <c:pt idx="3">
                  <c:v>13.024537846438427</c:v>
                </c:pt>
                <c:pt idx="4">
                  <c:v>18.577788571849986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26-4B9A-B756-B8B2C9923A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輸入貨物構成比</a:t>
            </a:r>
          </a:p>
        </c:rich>
      </c:tx>
      <c:layout>
        <c:manualLayout>
          <c:xMode val="edge"/>
          <c:yMode val="edge"/>
          <c:x val="0.31645618518867646"/>
          <c:y val="3.6630167661714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3440703867785"/>
          <c:y val="0.12087955328365847"/>
          <c:w val="0.74683659704527583"/>
          <c:h val="0.864471956816466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D9-49A4-8ABB-22B0EF1913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D9-49A4-8ABB-22B0EF1913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D9-49A4-8ABB-22B0EF1913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D9-49A4-8ABB-22B0EF19134E}"/>
              </c:ext>
            </c:extLst>
          </c:dPt>
          <c:dLbls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Sheet1!$C$50:$C$54</c:f>
              <c:strCache>
                <c:ptCount val="5"/>
                <c:pt idx="0">
                  <c:v>ＬＮＧ
（液化天然ガス）</c:v>
                </c:pt>
                <c:pt idx="1">
                  <c:v>原油</c:v>
                </c:pt>
                <c:pt idx="2">
                  <c:v>石油製品</c:v>
                </c:pt>
                <c:pt idx="3">
                  <c:v>鉄鉱石</c:v>
                </c:pt>
                <c:pt idx="4">
                  <c:v>その他の品種</c:v>
                </c:pt>
              </c:strCache>
            </c:strRef>
          </c:cat>
          <c:val>
            <c:numRef>
              <c:f>Sheet1!$F$50:$F$54</c:f>
              <c:numCache>
                <c:formatCode>0.0_ </c:formatCode>
                <c:ptCount val="5"/>
                <c:pt idx="0">
                  <c:v>32.101725464650727</c:v>
                </c:pt>
                <c:pt idx="1">
                  <c:v>31.104010592952449</c:v>
                </c:pt>
                <c:pt idx="2">
                  <c:v>9.6120257320712046</c:v>
                </c:pt>
                <c:pt idx="3">
                  <c:v>7.4876753605812381</c:v>
                </c:pt>
                <c:pt idx="4">
                  <c:v>19.694562849744386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9-49A4-8ABB-22B0EF1913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18</xdr:row>
      <xdr:rowOff>28575</xdr:rowOff>
    </xdr:from>
    <xdr:to>
      <xdr:col>5</xdr:col>
      <xdr:colOff>628650</xdr:colOff>
      <xdr:row>33</xdr:row>
      <xdr:rowOff>76200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18</xdr:row>
      <xdr:rowOff>9525</xdr:rowOff>
    </xdr:from>
    <xdr:to>
      <xdr:col>8</xdr:col>
      <xdr:colOff>981075</xdr:colOff>
      <xdr:row>33</xdr:row>
      <xdr:rowOff>38100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</xdr:row>
      <xdr:rowOff>142875</xdr:rowOff>
    </xdr:from>
    <xdr:to>
      <xdr:col>9</xdr:col>
      <xdr:colOff>38100</xdr:colOff>
      <xdr:row>6</xdr:row>
      <xdr:rowOff>133350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14300" y="314325"/>
          <a:ext cx="6181725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主な品種は石油製品で、輸出全体の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25.1%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を占めている。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石油製品を前年と比較すると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10.6%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増加し、その主な輸出先はオーストラリア、中国、香港（中国）の順となっている。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0</xdr:col>
      <xdr:colOff>0</xdr:colOff>
      <xdr:row>36</xdr:row>
      <xdr:rowOff>123825</xdr:rowOff>
    </xdr:from>
    <xdr:to>
      <xdr:col>8</xdr:col>
      <xdr:colOff>990600</xdr:colOff>
      <xdr:row>44</xdr:row>
      <xdr:rowOff>133350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0" y="6448425"/>
          <a:ext cx="6210300" cy="1381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主な品種は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LNG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（液化天然ガス）と原油で、この２品種で輸入全体の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63.2%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を占めている。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LNG(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液化天然ガス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3.3%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増加し、その主な輸入先はブルネイ、マレーシア及びオストラリアの順となっている。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原油を前年と比較すると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8.8%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増加し、その主な輸入先はアラブ首長国、サウジアラビア及びカタールの順となっている。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10" zoomScaleNormal="100" workbookViewId="0">
      <selection activeCell="C17" sqref="C17"/>
    </sheetView>
  </sheetViews>
  <sheetFormatPr defaultRowHeight="13.5" x14ac:dyDescent="0.15"/>
  <cols>
    <col min="1" max="1" width="4.125" style="1" customWidth="1"/>
    <col min="2" max="2" width="1.625" style="1" customWidth="1"/>
    <col min="3" max="3" width="12.625" style="1" customWidth="1"/>
    <col min="4" max="4" width="1.625" style="1" customWidth="1"/>
    <col min="5" max="5" width="13.625" style="1" customWidth="1"/>
    <col min="6" max="6" width="10.625" style="1" customWidth="1"/>
    <col min="7" max="7" width="13.625" style="1" customWidth="1"/>
    <col min="8" max="8" width="10.625" style="1" customWidth="1"/>
    <col min="9" max="9" width="15.875" style="1" customWidth="1"/>
    <col min="10" max="16384" width="9" style="1"/>
  </cols>
  <sheetData>
    <row r="1" spans="1:9" x14ac:dyDescent="0.15">
      <c r="A1" s="1" t="s">
        <v>20</v>
      </c>
    </row>
    <row r="9" spans="1:9" ht="14.25" x14ac:dyDescent="0.15">
      <c r="E9" s="29" t="s">
        <v>5</v>
      </c>
      <c r="F9" s="29"/>
      <c r="G9" s="29"/>
    </row>
    <row r="10" spans="1:9" ht="14.25" thickBot="1" x14ac:dyDescent="0.2">
      <c r="H10" s="1" t="s">
        <v>6</v>
      </c>
    </row>
    <row r="11" spans="1:9" ht="15" customHeight="1" x14ac:dyDescent="0.15">
      <c r="A11" s="11"/>
      <c r="B11" s="12"/>
      <c r="C11" s="13" t="s">
        <v>8</v>
      </c>
      <c r="D11" s="14"/>
      <c r="E11" s="15" t="s">
        <v>11</v>
      </c>
      <c r="F11" s="16" t="s">
        <v>0</v>
      </c>
      <c r="G11" s="16" t="s">
        <v>12</v>
      </c>
      <c r="H11" s="16" t="s">
        <v>1</v>
      </c>
      <c r="I11" s="17" t="s">
        <v>2</v>
      </c>
    </row>
    <row r="12" spans="1:9" ht="15" customHeight="1" x14ac:dyDescent="0.15">
      <c r="A12" s="18"/>
      <c r="B12" s="4"/>
      <c r="C12" s="5" t="s">
        <v>13</v>
      </c>
      <c r="D12" s="6"/>
      <c r="E12" s="8">
        <v>9017295</v>
      </c>
      <c r="F12" s="10">
        <v>100</v>
      </c>
      <c r="G12" s="9">
        <v>8212054</v>
      </c>
      <c r="H12" s="10">
        <f t="shared" ref="H12:H17" si="0">(E12-G12)/G12*100</f>
        <v>9.8055979661117671</v>
      </c>
      <c r="I12" s="19">
        <f t="shared" ref="I12:I17" si="1">E12-G12</f>
        <v>805241</v>
      </c>
    </row>
    <row r="13" spans="1:9" ht="15" customHeight="1" x14ac:dyDescent="0.15">
      <c r="A13" s="20" t="s">
        <v>3</v>
      </c>
      <c r="B13" s="2"/>
      <c r="C13" s="7" t="s">
        <v>14</v>
      </c>
      <c r="D13" s="3"/>
      <c r="E13" s="8">
        <v>2267163</v>
      </c>
      <c r="F13" s="10">
        <f>E13/E12*100</f>
        <v>25.142384717368127</v>
      </c>
      <c r="G13" s="9">
        <v>2049232</v>
      </c>
      <c r="H13" s="10">
        <f t="shared" si="0"/>
        <v>10.634764633774994</v>
      </c>
      <c r="I13" s="19">
        <f t="shared" si="1"/>
        <v>217931</v>
      </c>
    </row>
    <row r="14" spans="1:9" ht="15" customHeight="1" x14ac:dyDescent="0.15">
      <c r="A14" s="20"/>
      <c r="B14" s="4"/>
      <c r="C14" s="5" t="s">
        <v>15</v>
      </c>
      <c r="D14" s="6"/>
      <c r="E14" s="8">
        <v>2081728</v>
      </c>
      <c r="F14" s="10">
        <f>E14/E12*100</f>
        <v>23.08594761511074</v>
      </c>
      <c r="G14" s="9">
        <v>1406693</v>
      </c>
      <c r="H14" s="10">
        <f t="shared" si="0"/>
        <v>47.987371800385723</v>
      </c>
      <c r="I14" s="19">
        <f t="shared" si="1"/>
        <v>675035</v>
      </c>
    </row>
    <row r="15" spans="1:9" ht="15" customHeight="1" x14ac:dyDescent="0.15">
      <c r="A15" s="20"/>
      <c r="B15" s="2"/>
      <c r="C15" s="7" t="s">
        <v>16</v>
      </c>
      <c r="D15" s="3"/>
      <c r="E15" s="8">
        <v>1818729</v>
      </c>
      <c r="F15" s="10">
        <f>E15/E12*100</f>
        <v>20.169341249232726</v>
      </c>
      <c r="G15" s="9">
        <v>1726209</v>
      </c>
      <c r="H15" s="10">
        <f t="shared" si="0"/>
        <v>5.3597217949854272</v>
      </c>
      <c r="I15" s="19">
        <f t="shared" si="1"/>
        <v>92520</v>
      </c>
    </row>
    <row r="16" spans="1:9" ht="15" customHeight="1" x14ac:dyDescent="0.15">
      <c r="A16" s="20" t="s">
        <v>4</v>
      </c>
      <c r="B16" s="4"/>
      <c r="C16" s="5" t="s">
        <v>17</v>
      </c>
      <c r="D16" s="6"/>
      <c r="E16" s="8">
        <v>1174461</v>
      </c>
      <c r="F16" s="10">
        <f>E16/E12*100</f>
        <v>13.024537846438427</v>
      </c>
      <c r="G16" s="9">
        <v>1110465</v>
      </c>
      <c r="H16" s="10">
        <f t="shared" si="0"/>
        <v>5.762991179370804</v>
      </c>
      <c r="I16" s="19">
        <f t="shared" si="1"/>
        <v>63996</v>
      </c>
    </row>
    <row r="17" spans="1:9" ht="15" customHeight="1" thickBot="1" x14ac:dyDescent="0.2">
      <c r="A17" s="21"/>
      <c r="B17" s="22"/>
      <c r="C17" s="30" t="s">
        <v>10</v>
      </c>
      <c r="D17" s="23"/>
      <c r="E17" s="24">
        <f>E12-(E13+E14+E15+E16)</f>
        <v>1675214</v>
      </c>
      <c r="F17" s="25">
        <f>E17/E12*100</f>
        <v>18.577788571849986</v>
      </c>
      <c r="G17" s="26">
        <f>G12-(G13+G14+G15+G16)</f>
        <v>1919455</v>
      </c>
      <c r="H17" s="25">
        <f t="shared" si="0"/>
        <v>-12.72449731824919</v>
      </c>
      <c r="I17" s="27">
        <f t="shared" si="1"/>
        <v>-244241</v>
      </c>
    </row>
    <row r="36" spans="1:9" x14ac:dyDescent="0.15">
      <c r="A36" s="1" t="s">
        <v>21</v>
      </c>
    </row>
    <row r="46" spans="1:9" ht="14.25" x14ac:dyDescent="0.15">
      <c r="E46" s="29" t="s">
        <v>9</v>
      </c>
      <c r="F46" s="29"/>
      <c r="G46" s="29"/>
    </row>
    <row r="47" spans="1:9" ht="14.25" thickBot="1" x14ac:dyDescent="0.2">
      <c r="H47" s="1" t="s">
        <v>6</v>
      </c>
    </row>
    <row r="48" spans="1:9" ht="15" customHeight="1" x14ac:dyDescent="0.15">
      <c r="A48" s="11"/>
      <c r="B48" s="12"/>
      <c r="C48" s="13" t="s">
        <v>8</v>
      </c>
      <c r="D48" s="14"/>
      <c r="E48" s="15" t="s">
        <v>11</v>
      </c>
      <c r="F48" s="16" t="s">
        <v>0</v>
      </c>
      <c r="G48" s="16" t="s">
        <v>12</v>
      </c>
      <c r="H48" s="16" t="s">
        <v>1</v>
      </c>
      <c r="I48" s="17" t="s">
        <v>2</v>
      </c>
    </row>
    <row r="49" spans="1:9" ht="15" customHeight="1" x14ac:dyDescent="0.15">
      <c r="A49" s="18"/>
      <c r="B49" s="4"/>
      <c r="C49" s="5" t="s">
        <v>13</v>
      </c>
      <c r="D49" s="6"/>
      <c r="E49" s="8">
        <v>82605865</v>
      </c>
      <c r="F49" s="10">
        <v>100</v>
      </c>
      <c r="G49" s="9">
        <v>81869612</v>
      </c>
      <c r="H49" s="10">
        <f t="shared" ref="H49:H54" si="2">(E49-G49)/G49*100</f>
        <v>0.89929948611457944</v>
      </c>
      <c r="I49" s="19">
        <f t="shared" ref="I49:I54" si="3">E49-G49</f>
        <v>736253</v>
      </c>
    </row>
    <row r="50" spans="1:9" ht="24.75" customHeight="1" x14ac:dyDescent="0.15">
      <c r="A50" s="20" t="s">
        <v>3</v>
      </c>
      <c r="B50" s="2"/>
      <c r="C50" s="28" t="s">
        <v>22</v>
      </c>
      <c r="D50" s="3"/>
      <c r="E50" s="8">
        <v>26517908</v>
      </c>
      <c r="F50" s="10">
        <f>E50/E49*100</f>
        <v>32.101725464650727</v>
      </c>
      <c r="G50" s="9">
        <v>25676443</v>
      </c>
      <c r="H50" s="10">
        <f t="shared" si="2"/>
        <v>3.2771867972522517</v>
      </c>
      <c r="I50" s="19">
        <f t="shared" si="3"/>
        <v>841465</v>
      </c>
    </row>
    <row r="51" spans="1:9" ht="15" customHeight="1" x14ac:dyDescent="0.15">
      <c r="A51" s="20"/>
      <c r="B51" s="4"/>
      <c r="C51" s="5" t="s">
        <v>18</v>
      </c>
      <c r="D51" s="6"/>
      <c r="E51" s="8">
        <v>25693737</v>
      </c>
      <c r="F51" s="10">
        <f>E51/E49*100</f>
        <v>31.104010592952449</v>
      </c>
      <c r="G51" s="9">
        <v>23619335</v>
      </c>
      <c r="H51" s="10">
        <f t="shared" si="2"/>
        <v>8.782643541827067</v>
      </c>
      <c r="I51" s="19">
        <f t="shared" si="3"/>
        <v>2074402</v>
      </c>
    </row>
    <row r="52" spans="1:9" ht="15" customHeight="1" x14ac:dyDescent="0.15">
      <c r="A52" s="20"/>
      <c r="B52" s="2"/>
      <c r="C52" s="7" t="s">
        <v>14</v>
      </c>
      <c r="D52" s="3"/>
      <c r="E52" s="8">
        <v>7940097</v>
      </c>
      <c r="F52" s="10">
        <f>E52/E49*100</f>
        <v>9.6120257320712046</v>
      </c>
      <c r="G52" s="9">
        <v>9096295</v>
      </c>
      <c r="H52" s="10">
        <f t="shared" si="2"/>
        <v>-12.710647576843098</v>
      </c>
      <c r="I52" s="19">
        <f t="shared" si="3"/>
        <v>-1156198</v>
      </c>
    </row>
    <row r="53" spans="1:9" ht="15" customHeight="1" x14ac:dyDescent="0.15">
      <c r="A53" s="20" t="s">
        <v>7</v>
      </c>
      <c r="B53" s="4"/>
      <c r="C53" s="5" t="s">
        <v>19</v>
      </c>
      <c r="D53" s="6"/>
      <c r="E53" s="8">
        <v>6185259</v>
      </c>
      <c r="F53" s="10">
        <f>E53/E49*100</f>
        <v>7.4876753605812381</v>
      </c>
      <c r="G53" s="9">
        <v>6043683</v>
      </c>
      <c r="H53" s="10">
        <f t="shared" si="2"/>
        <v>2.3425451003965629</v>
      </c>
      <c r="I53" s="19">
        <f t="shared" si="3"/>
        <v>141576</v>
      </c>
    </row>
    <row r="54" spans="1:9" ht="15" customHeight="1" thickBot="1" x14ac:dyDescent="0.2">
      <c r="A54" s="21"/>
      <c r="B54" s="22"/>
      <c r="C54" s="30" t="s">
        <v>10</v>
      </c>
      <c r="D54" s="23"/>
      <c r="E54" s="24">
        <f>E49-(E50+E51+E52+E53)</f>
        <v>16268864</v>
      </c>
      <c r="F54" s="25">
        <f>E54/E49*100</f>
        <v>19.694562849744386</v>
      </c>
      <c r="G54" s="26">
        <f>G49-(G50+G51+G52+G53)</f>
        <v>17433856</v>
      </c>
      <c r="H54" s="25">
        <f t="shared" si="2"/>
        <v>-6.682354150453004</v>
      </c>
      <c r="I54" s="27">
        <f t="shared" si="3"/>
        <v>-1164992</v>
      </c>
    </row>
  </sheetData>
  <mergeCells count="2">
    <mergeCell ref="E9:G9"/>
    <mergeCell ref="E46:G4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千葉県</cp:lastModifiedBy>
  <cp:lastPrinted>2017-07-14T06:55:08Z</cp:lastPrinted>
  <dcterms:created xsi:type="dcterms:W3CDTF">2000-09-01T04:21:16Z</dcterms:created>
  <dcterms:modified xsi:type="dcterms:W3CDTF">2017-07-14T06:55:20Z</dcterms:modified>
</cp:coreProperties>
</file>