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<sst xmlns="http://schemas.openxmlformats.org/spreadsheetml/2006/main" count="32" uniqueCount="23">
  <si>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</si>
  <si>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</si>
  <si>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</si>
  <si>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</si>
  <si>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</si>
  <si>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</si>
  <si>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</si>
  <si>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</si>
  <si>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</si>
  <si>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</si>
  <si>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</si>
  <si>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</si>
  <si>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その他の品種　</t>
  </si>
  <si>
    <t>その他の品種</t>
  </si>
  <si>
    <t>２４年</t>
  </si>
  <si>
    <t>２３年</t>
  </si>
  <si>
    <t>合計</t>
  </si>
  <si>
    <t>染料･塗料･合成樹脂･その他化学工業品</t>
  </si>
  <si>
    <t>鋼材</t>
  </si>
  <si>
    <t>自動車部品</t>
  </si>
  <si>
    <t>化学薬品</t>
  </si>
  <si>
    <t>窯業品</t>
  </si>
  <si>
    <t>非金属鉱物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</si>
</sst>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32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177" fontId="4" fillId="0" borderId="34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コンテナ輸出貨物構成比</a:t>
            </a:r>
          </a:p>
        </c:rich>
      </c:tx>
      <c:layout>
        <c:manualLayout>
          <c:xMode val="factor"/>
          <c:yMode val="factor"/>
          <c:x val="-0.0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07725"/>
          <c:w val="0.78325"/>
          <c:h val="0.84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コンテナ輸入貨物構成比</a:t>
            </a:r>
          </a:p>
        </c:rich>
      </c:tx>
      <c:layout>
        <c:manualLayout>
          <c:xMode val="factor"/>
          <c:yMode val="factor"/>
          <c:x val="0.02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0725"/>
          <c:w val="0.8485"/>
          <c:h val="0.833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Sheet1!$C$47:$C$51</c:f>
              <c:strCache/>
            </c: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47625</xdr:rowOff>
    </xdr:from>
    <xdr:to>
      <xdr:col>5</xdr:col>
      <xdr:colOff>57150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0" y="3629025"/>
        <a:ext cx="33909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18</xdr:row>
      <xdr:rowOff>9525</xdr:rowOff>
    </xdr:from>
    <xdr:to>
      <xdr:col>8</xdr:col>
      <xdr:colOff>790575</xdr:colOff>
      <xdr:row>36</xdr:row>
      <xdr:rowOff>161925</xdr:rowOff>
    </xdr:to>
    <xdr:graphicFrame>
      <xdr:nvGraphicFramePr>
        <xdr:cNvPr id="2" name="Chart 2"/>
        <xdr:cNvGraphicFramePr/>
      </xdr:nvGraphicFramePr>
      <xdr:xfrm>
        <a:off x="3381375" y="3590925"/>
        <a:ext cx="31718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zoomScalePageLayoutView="0" workbookViewId="0" topLeftCell="A1">
      <selection activeCell="K30" sqref="K30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31"/>
    </row>
    <row r="5" spans="3:7" ht="14.25">
      <c r="C5" s="51" t="s">
        <v>10</v>
      </c>
      <c r="D5" s="51"/>
      <c r="E5" s="51"/>
      <c r="F5" s="51"/>
      <c r="G5" s="51"/>
    </row>
    <row r="6" spans="8:9" ht="14.25" thickBot="1">
      <c r="H6" s="33" t="s">
        <v>4</v>
      </c>
      <c r="I6" s="32"/>
    </row>
    <row r="7" spans="1:9" ht="16.5" customHeight="1">
      <c r="A7" s="2"/>
      <c r="B7" s="3"/>
      <c r="C7" s="34" t="s">
        <v>8</v>
      </c>
      <c r="D7" s="4"/>
      <c r="E7" s="5" t="s">
        <v>14</v>
      </c>
      <c r="F7" s="6" t="s">
        <v>0</v>
      </c>
      <c r="G7" s="6" t="s">
        <v>15</v>
      </c>
      <c r="H7" s="6" t="s">
        <v>1</v>
      </c>
      <c r="I7" s="7" t="s">
        <v>2</v>
      </c>
    </row>
    <row r="8" spans="1:9" ht="16.5" customHeight="1">
      <c r="A8" s="8"/>
      <c r="B8" s="9"/>
      <c r="C8" s="10" t="s">
        <v>16</v>
      </c>
      <c r="D8" s="11"/>
      <c r="E8" s="36">
        <v>343231</v>
      </c>
      <c r="F8" s="46">
        <v>100</v>
      </c>
      <c r="G8" s="37">
        <v>342131</v>
      </c>
      <c r="H8" s="46">
        <f aca="true" t="shared" si="0" ref="H8:H13">(E8-G8)/G8*100</f>
        <v>0.321514273772327</v>
      </c>
      <c r="I8" s="38">
        <f aca="true" t="shared" si="1" ref="I8:I13">E8-G8</f>
        <v>1100</v>
      </c>
    </row>
    <row r="9" spans="1:9" ht="32.25" customHeight="1">
      <c r="A9" s="41" t="s">
        <v>7</v>
      </c>
      <c r="B9" s="19"/>
      <c r="C9" s="20" t="s">
        <v>17</v>
      </c>
      <c r="D9" s="35"/>
      <c r="E9" s="48">
        <v>187844</v>
      </c>
      <c r="F9" s="49">
        <f>ROUND(E9/E8*100,1)</f>
        <v>54.7</v>
      </c>
      <c r="G9" s="48">
        <v>126289</v>
      </c>
      <c r="H9" s="46">
        <f t="shared" si="0"/>
        <v>48.7413789007752</v>
      </c>
      <c r="I9" s="38">
        <f t="shared" si="1"/>
        <v>61555</v>
      </c>
    </row>
    <row r="10" spans="1:9" ht="16.5" customHeight="1">
      <c r="A10" s="8"/>
      <c r="B10" s="13"/>
      <c r="C10" s="15" t="s">
        <v>18</v>
      </c>
      <c r="D10" s="14"/>
      <c r="E10" s="39">
        <v>58991</v>
      </c>
      <c r="F10" s="49">
        <f>ROUND(E10/E8*100,1)</f>
        <v>17.2</v>
      </c>
      <c r="G10" s="40">
        <v>89654</v>
      </c>
      <c r="H10" s="46">
        <f t="shared" si="0"/>
        <v>-34.20148571173623</v>
      </c>
      <c r="I10" s="38">
        <f t="shared" si="1"/>
        <v>-30663</v>
      </c>
    </row>
    <row r="11" spans="1:9" ht="16.5" customHeight="1">
      <c r="A11" s="8" t="s">
        <v>3</v>
      </c>
      <c r="B11" s="16"/>
      <c r="C11" s="17" t="s">
        <v>19</v>
      </c>
      <c r="D11" s="18"/>
      <c r="E11" s="27">
        <v>54648</v>
      </c>
      <c r="F11" s="49">
        <f>ROUND(E11/E8*100,1)</f>
        <v>15.9</v>
      </c>
      <c r="G11" s="25">
        <v>53177</v>
      </c>
      <c r="H11" s="46">
        <f t="shared" si="0"/>
        <v>2.7662335220113956</v>
      </c>
      <c r="I11" s="38">
        <f t="shared" si="1"/>
        <v>1471</v>
      </c>
    </row>
    <row r="12" spans="1:9" ht="16.5" customHeight="1">
      <c r="A12" s="8"/>
      <c r="B12" s="19"/>
      <c r="C12" s="20" t="s">
        <v>20</v>
      </c>
      <c r="D12" s="12"/>
      <c r="E12" s="27">
        <v>12534</v>
      </c>
      <c r="F12" s="49">
        <f>ROUND(E12/E8*100,1)</f>
        <v>3.7</v>
      </c>
      <c r="G12" s="25">
        <v>20953</v>
      </c>
      <c r="H12" s="46">
        <f t="shared" si="0"/>
        <v>-40.18040376079798</v>
      </c>
      <c r="I12" s="38">
        <f t="shared" si="1"/>
        <v>-8419</v>
      </c>
    </row>
    <row r="13" spans="1:9" ht="16.5" customHeight="1" thickBot="1">
      <c r="A13" s="21"/>
      <c r="B13" s="22"/>
      <c r="C13" s="23" t="s">
        <v>12</v>
      </c>
      <c r="D13" s="24"/>
      <c r="E13" s="28">
        <f>E8-(E9+E10+E11+E12)</f>
        <v>29214</v>
      </c>
      <c r="F13" s="47">
        <f>ROUND(E13/E8*100,1)</f>
        <v>8.5</v>
      </c>
      <c r="G13" s="26">
        <f>G8-(G9+G10+G11+G12)</f>
        <v>52058</v>
      </c>
      <c r="H13" s="47">
        <f t="shared" si="0"/>
        <v>-43.881824119251604</v>
      </c>
      <c r="I13" s="30">
        <f t="shared" si="1"/>
        <v>-22844</v>
      </c>
    </row>
    <row r="36" spans="7:11" ht="13.5">
      <c r="G36" s="43"/>
      <c r="K36" s="44"/>
    </row>
    <row r="43" spans="3:7" ht="14.25">
      <c r="C43" s="51" t="s">
        <v>11</v>
      </c>
      <c r="D43" s="51"/>
      <c r="E43" s="51"/>
      <c r="F43" s="51"/>
      <c r="G43" s="51"/>
    </row>
    <row r="44" spans="8:9" ht="14.25" thickBot="1">
      <c r="H44" s="33" t="s">
        <v>4</v>
      </c>
      <c r="I44" s="32"/>
    </row>
    <row r="45" spans="1:9" ht="16.5" customHeight="1">
      <c r="A45" s="2"/>
      <c r="B45" s="3"/>
      <c r="C45" s="34" t="s">
        <v>5</v>
      </c>
      <c r="D45" s="4"/>
      <c r="E45" s="5" t="s">
        <v>14</v>
      </c>
      <c r="F45" s="6" t="s">
        <v>0</v>
      </c>
      <c r="G45" s="6" t="s">
        <v>15</v>
      </c>
      <c r="H45" s="6" t="s">
        <v>1</v>
      </c>
      <c r="I45" s="7" t="s">
        <v>2</v>
      </c>
    </row>
    <row r="46" spans="1:9" ht="16.5" customHeight="1">
      <c r="A46" s="8"/>
      <c r="B46" s="9"/>
      <c r="C46" s="10" t="s">
        <v>16</v>
      </c>
      <c r="D46" s="11"/>
      <c r="E46" s="27">
        <v>162472</v>
      </c>
      <c r="F46" s="45">
        <v>100</v>
      </c>
      <c r="G46" s="25">
        <v>167811</v>
      </c>
      <c r="H46" s="45">
        <f aca="true" t="shared" si="2" ref="H46:H51">(E46-G46)/G46*100</f>
        <v>-3.1815554403465804</v>
      </c>
      <c r="I46" s="29">
        <f aca="true" t="shared" si="3" ref="I46:I51">E46-G46</f>
        <v>-5339</v>
      </c>
    </row>
    <row r="47" spans="1:9" ht="31.5" customHeight="1">
      <c r="A47" s="8" t="s">
        <v>9</v>
      </c>
      <c r="B47" s="19"/>
      <c r="C47" s="20" t="s">
        <v>17</v>
      </c>
      <c r="D47" s="12"/>
      <c r="E47" s="36">
        <v>36995</v>
      </c>
      <c r="F47" s="46">
        <f>ROUND(E47/E46*100,1)</f>
        <v>22.8</v>
      </c>
      <c r="G47" s="37">
        <v>23953</v>
      </c>
      <c r="H47" s="45">
        <f t="shared" si="2"/>
        <v>54.44829457687972</v>
      </c>
      <c r="I47" s="29">
        <f t="shared" si="3"/>
        <v>13042</v>
      </c>
    </row>
    <row r="48" spans="1:9" ht="16.5" customHeight="1">
      <c r="A48" s="42"/>
      <c r="B48" s="19"/>
      <c r="C48" s="20" t="s">
        <v>21</v>
      </c>
      <c r="D48" s="35"/>
      <c r="E48" s="48">
        <v>19504</v>
      </c>
      <c r="F48" s="46">
        <f>ROUND(E48/E46*100,1)</f>
        <v>12</v>
      </c>
      <c r="G48" s="48">
        <v>19901</v>
      </c>
      <c r="H48" s="45">
        <f t="shared" si="2"/>
        <v>-1.994874629415607</v>
      </c>
      <c r="I48" s="29">
        <f t="shared" si="3"/>
        <v>-397</v>
      </c>
    </row>
    <row r="49" spans="1:9" ht="16.5" customHeight="1">
      <c r="A49" s="8" t="s">
        <v>6</v>
      </c>
      <c r="B49" s="13"/>
      <c r="C49" s="15" t="s">
        <v>22</v>
      </c>
      <c r="D49" s="14"/>
      <c r="E49" s="39">
        <v>13431</v>
      </c>
      <c r="F49" s="46">
        <f>ROUND(E49/E46*100,1)</f>
        <v>8.3</v>
      </c>
      <c r="G49" s="40">
        <v>33046</v>
      </c>
      <c r="H49" s="45">
        <f t="shared" si="2"/>
        <v>-59.356654360588266</v>
      </c>
      <c r="I49" s="29">
        <f t="shared" si="3"/>
        <v>-19615</v>
      </c>
    </row>
    <row r="50" spans="1:9" ht="16.5" customHeight="1">
      <c r="A50" s="8"/>
      <c r="B50" s="19"/>
      <c r="C50" s="20" t="s">
        <v>20</v>
      </c>
      <c r="D50" s="12"/>
      <c r="E50" s="27">
        <v>11499</v>
      </c>
      <c r="F50" s="46">
        <f>ROUND(E50/E46*100,1)</f>
        <v>7.1</v>
      </c>
      <c r="G50" s="25">
        <v>13751</v>
      </c>
      <c r="H50" s="45">
        <f t="shared" si="2"/>
        <v>-16.37699076430805</v>
      </c>
      <c r="I50" s="29">
        <f t="shared" si="3"/>
        <v>-2252</v>
      </c>
    </row>
    <row r="51" spans="1:9" ht="16.5" customHeight="1" thickBot="1">
      <c r="A51" s="21"/>
      <c r="B51" s="22"/>
      <c r="C51" s="23" t="s">
        <v>13</v>
      </c>
      <c r="D51" s="24"/>
      <c r="E51" s="28">
        <f>E46-(E47+E48+E49+E50)</f>
        <v>81043</v>
      </c>
      <c r="F51" s="50">
        <f>ROUND(E51/E46*100,1)</f>
        <v>49.9</v>
      </c>
      <c r="G51" s="26">
        <f>G46-(G47+G48+G49+G50)</f>
        <v>77160</v>
      </c>
      <c r="H51" s="47">
        <f t="shared" si="2"/>
        <v>5.032400207361327</v>
      </c>
      <c r="I51" s="30">
        <f t="shared" si="3"/>
        <v>3883</v>
      </c>
    </row>
  </sheetData>
  <sheetProtection/>
  <mergeCells count="2">
    <mergeCell ref="C5:G5"/>
    <mergeCell ref="C43:G4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k.tmt14</cp:lastModifiedBy>
  <cp:lastPrinted>2013-06-26T23:49:43Z</cp:lastPrinted>
  <dcterms:created xsi:type="dcterms:W3CDTF">2000-08-31T00:04:09Z</dcterms:created>
  <dcterms:modified xsi:type="dcterms:W3CDTF">2013-06-26T23:56:04Z</dcterms:modified>
  <cp:category/>
  <cp:version/>
  <cp:contentType/>
  <cp:contentStatus/>
</cp:coreProperties>
</file>