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<sst xmlns="http://schemas.openxmlformats.org/spreadsheetml/2006/main" count="25" uniqueCount="14">
  <si>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</si>
  <si>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</si>
  <si>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</si>
  <si>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</si>
  <si>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</si>
  <si>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</si>
  <si>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</si>
  <si>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</si>
  <si>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</si>
  <si>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</si>
  <si>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</si>
  <si>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２１年</t>
  </si>
  <si>
    <t>２０年</t>
  </si>
  <si>
    <t>３　施設利用の概要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</si>
</sst>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7" fontId="2" fillId="0" borderId="23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8</xdr:col>
      <xdr:colOff>695325</xdr:colOff>
      <xdr:row>14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0"/>
          <a:ext cx="6115050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木更津港の公共施設（泊地を含む）に入港した船舶は12,380隻、5,173,271総トンで、前年と比較すると隻数及び総トン数ともに2,551隻(17.1%)、1,738千総トン(25.2%)の減少であった。
　また、専用施設に入港した船舶は、11,558隻、38,661,613総トンで、前年と比較すると隻数及び総トン数ともにそれぞれ3,069隻(21.0%)、11,095千総トン(22.3%)の減少であった。
　施設全体の利用割合でみると、公共施設の利用は隻数51.7%、総トン数11.8%で、前年と比較すると隻数は1.2ポイントの増加、総トン数は0.4ポイントの減少であった。</a:t>
          </a:r>
        </a:p>
      </xdr:txBody>
    </xdr:sp>
    <xdr:clientData/>
  </xdr:twoCellAnchor>
  <xdr:twoCellAnchor>
    <xdr:from>
      <xdr:col>1</xdr:col>
      <xdr:colOff>19050</xdr:colOff>
      <xdr:row>26</xdr:row>
      <xdr:rowOff>57150</xdr:rowOff>
    </xdr:from>
    <xdr:to>
      <xdr:col>8</xdr:col>
      <xdr:colOff>714375</xdr:colOff>
      <xdr:row>35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5467350"/>
          <a:ext cx="601027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貨物取扱量でみると、公共施設を利用した貨物は7,651,667トンで、前年と比較すると3%の減少であった。
　また、専用施設を利用した貨物は51,466,821トンで、前年と比較すると21.8%の減少であった。
　施設全体の利用割合でみると、公共施設の利用は12.9%で、前年に比べ2.2%の増加であった。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3">
      <selection activeCell="K41" sqref="K41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8" customHeight="1">
      <c r="A1" s="47" t="s">
        <v>13</v>
      </c>
    </row>
    <row r="16" spans="4:7" ht="14.25">
      <c r="D16" s="27" t="s">
        <v>4</v>
      </c>
      <c r="E16" s="27"/>
      <c r="F16" s="27"/>
      <c r="G16" s="27"/>
    </row>
    <row r="18" ht="14.25" thickBot="1">
      <c r="G18" s="1" t="s">
        <v>7</v>
      </c>
    </row>
    <row r="19" spans="1:9" ht="24.75" customHeight="1">
      <c r="A19" s="35"/>
      <c r="B19" s="36"/>
      <c r="C19" s="36"/>
      <c r="D19" s="28" t="s">
        <v>5</v>
      </c>
      <c r="E19" s="29"/>
      <c r="F19" s="28" t="s">
        <v>6</v>
      </c>
      <c r="G19" s="29"/>
      <c r="H19" s="28" t="s">
        <v>10</v>
      </c>
      <c r="I19" s="34"/>
    </row>
    <row r="20" spans="1:9" ht="24.75" customHeight="1">
      <c r="A20" s="37"/>
      <c r="B20" s="38"/>
      <c r="C20" s="39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12380</v>
      </c>
      <c r="E21" s="5">
        <v>5173271</v>
      </c>
      <c r="F21" s="5">
        <v>11558</v>
      </c>
      <c r="G21" s="5">
        <v>38661613</v>
      </c>
      <c r="H21" s="23">
        <f>ROUND(D21/(D21+F21)*100,1)</f>
        <v>51.7</v>
      </c>
      <c r="I21" s="24">
        <f>E21/(E21+G21)*100</f>
        <v>11.8017216607668</v>
      </c>
    </row>
    <row r="22" spans="1:9" ht="24.75" customHeight="1">
      <c r="A22" s="6"/>
      <c r="B22" s="13" t="s">
        <v>12</v>
      </c>
      <c r="C22" s="3"/>
      <c r="D22" s="4">
        <v>14931</v>
      </c>
      <c r="E22" s="5">
        <v>6911661</v>
      </c>
      <c r="F22" s="5">
        <v>14627</v>
      </c>
      <c r="G22" s="5">
        <v>49756925</v>
      </c>
      <c r="H22" s="23">
        <f>ROUND(D22/(D22+F22)*100,1)</f>
        <v>50.5</v>
      </c>
      <c r="I22" s="24">
        <f>E22/(E22+G22)*100</f>
        <v>12.19663571630321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-2551</v>
      </c>
      <c r="E23" s="4">
        <f t="shared" si="0"/>
        <v>-1738390</v>
      </c>
      <c r="F23" s="4">
        <f t="shared" si="0"/>
        <v>-3069</v>
      </c>
      <c r="G23" s="4">
        <f t="shared" si="0"/>
        <v>-11095312</v>
      </c>
      <c r="H23" s="26">
        <f t="shared" si="0"/>
        <v>1.2000000000000028</v>
      </c>
      <c r="I23" s="25">
        <f t="shared" si="0"/>
        <v>-0.39491405553640924</v>
      </c>
    </row>
    <row r="24" spans="1:9" ht="24.75" customHeight="1" thickBot="1">
      <c r="A24" s="8"/>
      <c r="B24" s="14" t="s">
        <v>1</v>
      </c>
      <c r="C24" s="9"/>
      <c r="D24" s="22">
        <f>(D21-D22)/D22*100</f>
        <v>-17.085258857410757</v>
      </c>
      <c r="E24" s="22">
        <f>(E21-E22)/E22*100</f>
        <v>-25.151551848390714</v>
      </c>
      <c r="F24" s="22">
        <f>(F21-F22)/F22*100</f>
        <v>-20.98174608600533</v>
      </c>
      <c r="G24" s="22">
        <f>(G21-G22)/G22*100</f>
        <v>-22.29903073793246</v>
      </c>
      <c r="H24" s="10"/>
      <c r="I24" s="11"/>
    </row>
    <row r="39" spans="4:8" ht="14.25" customHeight="1">
      <c r="D39" s="46" t="s">
        <v>8</v>
      </c>
      <c r="E39" s="46"/>
      <c r="F39" s="46"/>
      <c r="G39" s="46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28" t="s">
        <v>5</v>
      </c>
      <c r="E42" s="29"/>
      <c r="F42" s="28" t="s">
        <v>6</v>
      </c>
      <c r="G42" s="29"/>
      <c r="H42" s="28" t="s">
        <v>10</v>
      </c>
      <c r="I42" s="34"/>
    </row>
    <row r="43" spans="1:9" ht="24.75" customHeight="1">
      <c r="A43" s="7"/>
      <c r="B43" s="12" t="s">
        <v>11</v>
      </c>
      <c r="C43" s="2"/>
      <c r="D43" s="30">
        <v>7651667</v>
      </c>
      <c r="E43" s="31"/>
      <c r="F43" s="30">
        <v>51466821</v>
      </c>
      <c r="G43" s="31"/>
      <c r="H43" s="44">
        <f>ROUND(D43/(D43+F43)*100,1)</f>
        <v>12.9</v>
      </c>
      <c r="I43" s="45"/>
    </row>
    <row r="44" spans="1:9" ht="24.75" customHeight="1">
      <c r="A44" s="6"/>
      <c r="B44" s="13" t="s">
        <v>12</v>
      </c>
      <c r="C44" s="3"/>
      <c r="D44" s="30">
        <v>7884447</v>
      </c>
      <c r="E44" s="31"/>
      <c r="F44" s="30">
        <v>65851251</v>
      </c>
      <c r="G44" s="31"/>
      <c r="H44" s="44">
        <f>ROUND(D44/(D44+F44)*100,1)</f>
        <v>10.7</v>
      </c>
      <c r="I44" s="45"/>
    </row>
    <row r="45" spans="1:9" ht="24.75" customHeight="1">
      <c r="A45" s="7"/>
      <c r="B45" s="12" t="s">
        <v>0</v>
      </c>
      <c r="C45" s="2"/>
      <c r="D45" s="30">
        <f>D43-D44</f>
        <v>-232780</v>
      </c>
      <c r="E45" s="31"/>
      <c r="F45" s="30">
        <f>F43-F44</f>
        <v>-14384430</v>
      </c>
      <c r="G45" s="31"/>
      <c r="H45" s="40">
        <f>H43-H44</f>
        <v>2.200000000000001</v>
      </c>
      <c r="I45" s="41"/>
    </row>
    <row r="46" spans="1:9" ht="24.75" customHeight="1" thickBot="1">
      <c r="A46" s="8"/>
      <c r="B46" s="14" t="s">
        <v>1</v>
      </c>
      <c r="C46" s="9"/>
      <c r="D46" s="32">
        <f>(D43-D44)/D44*100</f>
        <v>-2.952394758947584</v>
      </c>
      <c r="E46" s="33"/>
      <c r="F46" s="32">
        <f>(F43-F44)/F44*100</f>
        <v>-21.843821919191786</v>
      </c>
      <c r="G46" s="33"/>
      <c r="H46" s="42"/>
      <c r="I46" s="43"/>
    </row>
  </sheetData>
  <mergeCells count="21">
    <mergeCell ref="H44:I44"/>
    <mergeCell ref="D39:G39"/>
    <mergeCell ref="D43:E43"/>
    <mergeCell ref="F43:G43"/>
    <mergeCell ref="D44:E44"/>
    <mergeCell ref="F44:G44"/>
    <mergeCell ref="D45:E45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D16:G16"/>
    <mergeCell ref="D19:E19"/>
    <mergeCell ref="F19:G19"/>
    <mergeCell ref="D42:E42"/>
    <mergeCell ref="F42:G42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2000-08-31T02:04:37Z</cp:lastPrinted>
  <dcterms:created xsi:type="dcterms:W3CDTF">2000-08-31T01:34:43Z</dcterms:created>
  <dcterms:modified xsi:type="dcterms:W3CDTF">2010-04-09T05:11:46Z</dcterms:modified>
  <cp:category/>
  <cp:version/>
  <cp:contentType/>
  <cp:contentStatus/>
</cp:coreProperties>
</file>