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<sst xmlns="http://schemas.openxmlformats.org/spreadsheetml/2006/main" count="34" uniqueCount="24">
  <si>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</si>
  <si>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</si>
  <si>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</si>
  <si>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</si>
  <si>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</si>
  <si>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</si>
  <si>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</si>
  <si>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</si>
  <si>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</si>
  <si>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</si>
  <si>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</si>
  <si>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２１年</t>
  </si>
  <si>
    <t>２０年</t>
  </si>
  <si>
    <t>合計</t>
  </si>
  <si>
    <t>合計</t>
  </si>
  <si>
    <t>砂利・砂</t>
  </si>
  <si>
    <t>鋼材</t>
  </si>
  <si>
    <t>鉄鋼</t>
  </si>
  <si>
    <t>セメント</t>
  </si>
  <si>
    <t>その他輸送機械</t>
  </si>
  <si>
    <t>石灰石</t>
  </si>
  <si>
    <t>重油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</si>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</sst>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.75"/>
      <name val="ＭＳ Ｐゴシック"/>
      <family val="3"/>
    </font>
    <font>
      <sz val="11.75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0025"/>
          <c:w val="0.9025"/>
          <c:h val="0.899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Check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825"/>
          <c:w val="0.89725"/>
          <c:h val="0.8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5</xdr:col>
      <xdr:colOff>685800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0" y="3514725"/>
        <a:ext cx="32385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17</xdr:row>
      <xdr:rowOff>28575</xdr:rowOff>
    </xdr:from>
    <xdr:to>
      <xdr:col>9</xdr:col>
      <xdr:colOff>28575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505200"/>
        <a:ext cx="32956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</xdr:row>
      <xdr:rowOff>104775</xdr:rowOff>
    </xdr:from>
    <xdr:to>
      <xdr:col>8</xdr:col>
      <xdr:colOff>1019175</xdr:colOff>
      <xdr:row>8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419100"/>
          <a:ext cx="621030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移出は14,215,528トンで、前年と比較すると2,368千トン(14.3%)の減少であった。
　主な品種は砂利・砂と鋼材で、この２品種で移出全体の80.3%を占めている。
　砂利・砂を前年と比較すると6.0%減少し、その主な移出先は東京都、神奈川県及び千葉港の順となっている。
　鋼材を前年と比較すると35.7%減少し、その主な移出先は千葉港、神奈川県及び大阪府の順となっている。</a:t>
          </a:r>
        </a:p>
      </xdr:txBody>
    </xdr:sp>
    <xdr:clientData/>
  </xdr:twoCellAnchor>
  <xdr:twoCellAnchor>
    <xdr:from>
      <xdr:col>0</xdr:col>
      <xdr:colOff>295275</xdr:colOff>
      <xdr:row>36</xdr:row>
      <xdr:rowOff>19050</xdr:rowOff>
    </xdr:from>
    <xdr:to>
      <xdr:col>8</xdr:col>
      <xdr:colOff>1000125</xdr:colOff>
      <xdr:row>44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5275" y="6781800"/>
          <a:ext cx="591502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移入は6,664,440トンで、前年と比較すると2,789千トン(29.5%)の減少であった。
　主な品種はその他輸送機械と石灰石で、この２品種で移入全体の58.4%を占めている。
　その他輸送機械(空シャーシ)を前年と比較すると34.4%減少し、その主な移入先は千葉港及び神奈川県となっている。
　石灰石を前年と比較すると35.1%減少し、移入先は高知県と青森県、北海道となっている。</a:t>
          </a:r>
        </a:p>
      </xdr:txBody>
    </xdr:sp>
    <xdr:clientData/>
  </xdr:twoCellAnchor>
  <xdr:twoCellAnchor>
    <xdr:from>
      <xdr:col>7</xdr:col>
      <xdr:colOff>9525</xdr:colOff>
      <xdr:row>24</xdr:row>
      <xdr:rowOff>152400</xdr:rowOff>
    </xdr:from>
    <xdr:to>
      <xdr:col>8</xdr:col>
      <xdr:colOff>76200</xdr:colOff>
      <xdr:row>27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10075" y="4848225"/>
          <a:ext cx="8763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平成21年
移　入</a:t>
          </a:r>
        </a:p>
      </xdr:txBody>
    </xdr:sp>
    <xdr:clientData/>
  </xdr:twoCellAnchor>
  <xdr:twoCellAnchor>
    <xdr:from>
      <xdr:col>2</xdr:col>
      <xdr:colOff>695325</xdr:colOff>
      <xdr:row>24</xdr:row>
      <xdr:rowOff>161925</xdr:rowOff>
    </xdr:from>
    <xdr:to>
      <xdr:col>4</xdr:col>
      <xdr:colOff>495300</xdr:colOff>
      <xdr:row>27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33475" y="4848225"/>
          <a:ext cx="8763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平成21年
移出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27">
      <selection activeCell="K40" sqref="K40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7.00390625" style="4" customWidth="1"/>
    <col min="10" max="16384" width="9.00390625" style="4" customWidth="1"/>
  </cols>
  <sheetData>
    <row r="1" ht="24.75" customHeight="1">
      <c r="A1" s="32" t="s">
        <v>22</v>
      </c>
    </row>
    <row r="2" ht="8.25" customHeight="1"/>
    <row r="8" ht="33" customHeight="1"/>
    <row r="9" spans="5:7" ht="30.75" customHeight="1">
      <c r="E9" s="33" t="s">
        <v>8</v>
      </c>
      <c r="F9" s="33"/>
      <c r="G9" s="33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14215528</v>
      </c>
      <c r="F12" s="30">
        <v>100</v>
      </c>
      <c r="G12" s="26">
        <v>16583325</v>
      </c>
      <c r="H12" s="30">
        <f aca="true" t="shared" si="0" ref="H12:H17">(E12-G12)/G12*100</f>
        <v>-14.27818003928645</v>
      </c>
      <c r="I12" s="28">
        <f aca="true" t="shared" si="1" ref="I12:I17">E12-G12</f>
        <v>-2367797</v>
      </c>
    </row>
    <row r="13" spans="1:9" ht="13.5">
      <c r="A13" s="19" t="s">
        <v>4</v>
      </c>
      <c r="B13" s="5"/>
      <c r="C13" s="9" t="s">
        <v>15</v>
      </c>
      <c r="D13" s="3"/>
      <c r="E13" s="24">
        <v>9381449</v>
      </c>
      <c r="F13" s="30">
        <f>E13/E12*100</f>
        <v>65.9943760091078</v>
      </c>
      <c r="G13" s="26">
        <v>9983412</v>
      </c>
      <c r="H13" s="30">
        <f t="shared" si="0"/>
        <v>-6.02963195348444</v>
      </c>
      <c r="I13" s="28">
        <f t="shared" si="1"/>
        <v>-601963</v>
      </c>
    </row>
    <row r="14" spans="1:9" ht="13.5">
      <c r="A14" s="19"/>
      <c r="B14" s="6"/>
      <c r="C14" s="10" t="s">
        <v>16</v>
      </c>
      <c r="D14" s="7"/>
      <c r="E14" s="24">
        <v>2030411</v>
      </c>
      <c r="F14" s="30">
        <f>E14/E12*100</f>
        <v>14.283050196939573</v>
      </c>
      <c r="G14" s="26">
        <v>3158923</v>
      </c>
      <c r="H14" s="30">
        <f t="shared" si="0"/>
        <v>-35.72458081441049</v>
      </c>
      <c r="I14" s="28">
        <f t="shared" si="1"/>
        <v>-1128512</v>
      </c>
    </row>
    <row r="15" spans="1:9" ht="13.5">
      <c r="A15" s="19"/>
      <c r="B15" s="5"/>
      <c r="C15" s="9" t="s">
        <v>17</v>
      </c>
      <c r="D15" s="3"/>
      <c r="E15" s="24">
        <v>938990</v>
      </c>
      <c r="F15" s="30">
        <f>E15/E12*100</f>
        <v>6.60538250847946</v>
      </c>
      <c r="G15" s="26">
        <v>1720433</v>
      </c>
      <c r="H15" s="30">
        <f t="shared" si="0"/>
        <v>-45.42129801044272</v>
      </c>
      <c r="I15" s="28">
        <f t="shared" si="1"/>
        <v>-781443</v>
      </c>
    </row>
    <row r="16" spans="1:9" ht="13.5">
      <c r="A16" s="19" t="s">
        <v>5</v>
      </c>
      <c r="B16" s="6"/>
      <c r="C16" s="10" t="s">
        <v>18</v>
      </c>
      <c r="D16" s="7"/>
      <c r="E16" s="24">
        <v>665132</v>
      </c>
      <c r="F16" s="30">
        <f>E16/E12*100</f>
        <v>4.678911680241494</v>
      </c>
      <c r="G16" s="26">
        <v>584346</v>
      </c>
      <c r="H16" s="30">
        <f t="shared" si="0"/>
        <v>13.825028322261126</v>
      </c>
      <c r="I16" s="28">
        <f t="shared" si="1"/>
        <v>80786</v>
      </c>
    </row>
    <row r="17" spans="1:9" ht="14.25" thickBot="1">
      <c r="A17" s="20"/>
      <c r="B17" s="21"/>
      <c r="C17" s="22" t="s">
        <v>10</v>
      </c>
      <c r="D17" s="23"/>
      <c r="E17" s="25">
        <f>E12-(E13+E14+E15+E16)</f>
        <v>1199546</v>
      </c>
      <c r="F17" s="31">
        <f>E17/E12*100</f>
        <v>8.438279605231687</v>
      </c>
      <c r="G17" s="27">
        <f>G12-(G13+G14+G15+G16)</f>
        <v>1136211</v>
      </c>
      <c r="H17" s="31">
        <f t="shared" si="0"/>
        <v>5.5742287304030675</v>
      </c>
      <c r="I17" s="29">
        <f t="shared" si="1"/>
        <v>63335</v>
      </c>
    </row>
    <row r="36" ht="14.25">
      <c r="A36" s="32" t="s">
        <v>23</v>
      </c>
    </row>
    <row r="45" ht="22.5" customHeight="1"/>
    <row r="46" spans="5:7" ht="14.25" customHeight="1">
      <c r="E46" s="33" t="s">
        <v>9</v>
      </c>
      <c r="F46" s="33"/>
      <c r="G46" s="33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6664440</v>
      </c>
      <c r="F49" s="30">
        <v>100</v>
      </c>
      <c r="G49" s="26">
        <v>9453516</v>
      </c>
      <c r="H49" s="30">
        <f aca="true" t="shared" si="2" ref="H49:H54">(E49-G49)/G49*100</f>
        <v>-29.503054736459962</v>
      </c>
      <c r="I49" s="28">
        <f aca="true" t="shared" si="3" ref="I49:I54">E49-G49</f>
        <v>-2789076</v>
      </c>
    </row>
    <row r="50" spans="1:9" ht="27">
      <c r="A50" s="19" t="s">
        <v>4</v>
      </c>
      <c r="B50" s="5"/>
      <c r="C50" s="9" t="s">
        <v>19</v>
      </c>
      <c r="D50" s="3"/>
      <c r="E50" s="24">
        <v>2086200</v>
      </c>
      <c r="F50" s="30">
        <f>E50/E49*100</f>
        <v>31.303455354088268</v>
      </c>
      <c r="G50" s="26">
        <v>3178680</v>
      </c>
      <c r="H50" s="30">
        <f t="shared" si="2"/>
        <v>-34.3689833515799</v>
      </c>
      <c r="I50" s="28">
        <f t="shared" si="3"/>
        <v>-1092480</v>
      </c>
    </row>
    <row r="51" spans="1:9" ht="13.5">
      <c r="A51" s="19"/>
      <c r="B51" s="6"/>
      <c r="C51" s="10" t="s">
        <v>20</v>
      </c>
      <c r="D51" s="7"/>
      <c r="E51" s="24">
        <v>1806580</v>
      </c>
      <c r="F51" s="30">
        <f>E51/E49*100</f>
        <v>27.107753989832606</v>
      </c>
      <c r="G51" s="26">
        <v>2784828</v>
      </c>
      <c r="H51" s="30">
        <f t="shared" si="2"/>
        <v>-35.12777090721582</v>
      </c>
      <c r="I51" s="28">
        <f t="shared" si="3"/>
        <v>-978248</v>
      </c>
    </row>
    <row r="52" spans="1:9" ht="13.5">
      <c r="A52" s="19"/>
      <c r="B52" s="5"/>
      <c r="C52" s="9" t="s">
        <v>15</v>
      </c>
      <c r="D52" s="3"/>
      <c r="E52" s="24">
        <v>752277</v>
      </c>
      <c r="F52" s="30">
        <f>E52/E49*100</f>
        <v>11.28792516700578</v>
      </c>
      <c r="G52" s="26">
        <v>829359</v>
      </c>
      <c r="H52" s="30">
        <f t="shared" si="2"/>
        <v>-9.294165735224432</v>
      </c>
      <c r="I52" s="28">
        <f t="shared" si="3"/>
        <v>-77082</v>
      </c>
    </row>
    <row r="53" spans="1:9" ht="13.5" customHeight="1">
      <c r="A53" s="19" t="s">
        <v>7</v>
      </c>
      <c r="B53" s="6"/>
      <c r="C53" s="10" t="s">
        <v>21</v>
      </c>
      <c r="D53" s="7"/>
      <c r="E53" s="24">
        <v>445553</v>
      </c>
      <c r="F53" s="30">
        <f>E53/E49*100</f>
        <v>6.685527966340758</v>
      </c>
      <c r="G53" s="26">
        <v>509844</v>
      </c>
      <c r="H53" s="30">
        <f t="shared" si="2"/>
        <v>-12.609935588140686</v>
      </c>
      <c r="I53" s="28">
        <f t="shared" si="3"/>
        <v>-64291</v>
      </c>
    </row>
    <row r="54" spans="1:9" ht="14.25" thickBot="1">
      <c r="A54" s="20"/>
      <c r="B54" s="21"/>
      <c r="C54" s="22" t="s">
        <v>10</v>
      </c>
      <c r="D54" s="23"/>
      <c r="E54" s="25">
        <f>E49-(E50+E51+E52+E53)</f>
        <v>1573830</v>
      </c>
      <c r="F54" s="31">
        <f>E54/E49*100</f>
        <v>23.615337522732595</v>
      </c>
      <c r="G54" s="27">
        <f>G49-(G50+G51+G52+G53)</f>
        <v>2150805</v>
      </c>
      <c r="H54" s="31">
        <f t="shared" si="2"/>
        <v>-26.826002357256932</v>
      </c>
      <c r="I54" s="29">
        <f t="shared" si="3"/>
        <v>-576975</v>
      </c>
    </row>
  </sheetData>
  <mergeCells count="2">
    <mergeCell ref="E9:G9"/>
    <mergeCell ref="E46:G46"/>
  </mergeCells>
  <printOptions/>
  <pageMargins left="0.75" right="0.74" top="0.48" bottom="0.65" header="0.512" footer="0.6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2010-05-21T06:23:30Z</cp:lastPrinted>
  <dcterms:created xsi:type="dcterms:W3CDTF">2000-09-01T05:16:43Z</dcterms:created>
  <dcterms:modified xsi:type="dcterms:W3CDTF">2010-05-21T06:35:57Z</dcterms:modified>
  <cp:category/>
  <cp:version/>
  <cp:contentType/>
  <cp:contentStatus/>
</cp:coreProperties>
</file>