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<sst xmlns="http://schemas.openxmlformats.org/spreadsheetml/2006/main" count="25" uniqueCount="14">
  <si>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</si>
  <si>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</si>
  <si>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</si>
  <si>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</si>
  <si>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</si>
  <si>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</si>
  <si>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</si>
  <si>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</si>
  <si>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</si>
  <si>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</si>
  <si>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</si>
  <si>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１８年</t>
  </si>
  <si>
    <t>１７年</t>
  </si>
  <si>
    <t>４　施設利用の概要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</si>
</sst>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19050</xdr:rowOff>
    </xdr:from>
    <xdr:to>
      <xdr:col>8</xdr:col>
      <xdr:colOff>781050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90525"/>
          <a:ext cx="6038850" cy="2409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千葉港の公共施設（泊地を含む）に入港した船舶は15,070隻、23,369,328総トンで、前年と比較すると隻数及び総トン数ともにそれぞれ1,532隻(11.3%)、3,540,769総トン(17.9%)の増加であった。
　また、専用施設に入港した船舶は50,547隻、120,140,482総トンで、前年と比較すると隻数及び総トン数ともにそれぞれ1,107隻(2.1%)、1,859,570総トン(1.5%)の減少であった。
　施設全体の利用割合でみると、公共施設の利用は隻数で23.0%、総トン数は16.3%で、前年と比較すると隻数、総トン数ともにそれぞれ2.2ポイント、2.3ポイントの増加であった。</a:t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8</xdr:col>
      <xdr:colOff>704850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5715000"/>
          <a:ext cx="595312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貨物取扱量でみると、公共施設を利用した貨物は10,599,890トンで、前年と比較すると5.4%の増加であった。
　また、専用施設を利用した貨物は156,364,286トンで、前年と比較すると0.5%の増加であった。
　施設全体の利用割合でみると、公共施設の利用は6.3%で、前年と比較すると0.2ポイントの増加であった。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2.37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8.75" customHeight="1">
      <c r="A1" s="27" t="s">
        <v>13</v>
      </c>
    </row>
    <row r="2" ht="10.5" customHeight="1">
      <c r="A2" s="27"/>
    </row>
    <row r="18" ht="9" customHeight="1"/>
    <row r="19" spans="4:7" ht="18.75" customHeight="1">
      <c r="D19" s="44" t="s">
        <v>4</v>
      </c>
      <c r="E19" s="44"/>
      <c r="F19" s="44"/>
      <c r="G19" s="44"/>
    </row>
    <row r="20" ht="8.25" customHeight="1"/>
    <row r="21" ht="14.25" thickBot="1">
      <c r="G21" s="1" t="s">
        <v>7</v>
      </c>
    </row>
    <row r="22" spans="1:9" ht="24.75" customHeight="1">
      <c r="A22" s="37"/>
      <c r="B22" s="38"/>
      <c r="C22" s="38"/>
      <c r="D22" s="35" t="s">
        <v>5</v>
      </c>
      <c r="E22" s="45"/>
      <c r="F22" s="35" t="s">
        <v>6</v>
      </c>
      <c r="G22" s="45"/>
      <c r="H22" s="35" t="s">
        <v>10</v>
      </c>
      <c r="I22" s="36"/>
    </row>
    <row r="23" spans="1:9" ht="24.75" customHeight="1">
      <c r="A23" s="39"/>
      <c r="B23" s="40"/>
      <c r="C23" s="41"/>
      <c r="D23" s="15" t="s">
        <v>2</v>
      </c>
      <c r="E23" s="16" t="s">
        <v>3</v>
      </c>
      <c r="F23" s="16" t="s">
        <v>2</v>
      </c>
      <c r="G23" s="16" t="s">
        <v>3</v>
      </c>
      <c r="H23" s="16" t="s">
        <v>2</v>
      </c>
      <c r="I23" s="17" t="s">
        <v>3</v>
      </c>
    </row>
    <row r="24" spans="1:9" ht="24.75" customHeight="1">
      <c r="A24" s="7"/>
      <c r="B24" s="12" t="s">
        <v>11</v>
      </c>
      <c r="C24" s="2"/>
      <c r="D24" s="4">
        <v>15070</v>
      </c>
      <c r="E24" s="5">
        <v>23369328</v>
      </c>
      <c r="F24" s="5">
        <v>50547</v>
      </c>
      <c r="G24" s="5">
        <v>120140482</v>
      </c>
      <c r="H24" s="23">
        <f>ROUND(D24/(D24+F24)*100,1)</f>
        <v>23</v>
      </c>
      <c r="I24" s="24">
        <f>E24/(E24+G24)*100</f>
        <v>16.28413277113251</v>
      </c>
    </row>
    <row r="25" spans="1:9" ht="24.75" customHeight="1">
      <c r="A25" s="6"/>
      <c r="B25" s="13" t="s">
        <v>12</v>
      </c>
      <c r="C25" s="3"/>
      <c r="D25" s="4">
        <v>13538</v>
      </c>
      <c r="E25" s="5">
        <v>19828559</v>
      </c>
      <c r="F25" s="5">
        <v>51654</v>
      </c>
      <c r="G25" s="5">
        <v>122000052</v>
      </c>
      <c r="H25" s="23">
        <f>ROUND(D25/(D25+F25)*100,1)</f>
        <v>20.8</v>
      </c>
      <c r="I25" s="24">
        <f>E25/(E25+G25)*100</f>
        <v>13.980648093634649</v>
      </c>
    </row>
    <row r="26" spans="1:9" ht="24.75" customHeight="1">
      <c r="A26" s="7"/>
      <c r="B26" s="12" t="s">
        <v>0</v>
      </c>
      <c r="C26" s="2"/>
      <c r="D26" s="4">
        <f aca="true" t="shared" si="0" ref="D26:I26">D24-D25</f>
        <v>1532</v>
      </c>
      <c r="E26" s="4">
        <f t="shared" si="0"/>
        <v>3540769</v>
      </c>
      <c r="F26" s="4">
        <f t="shared" si="0"/>
        <v>-1107</v>
      </c>
      <c r="G26" s="4">
        <f t="shared" si="0"/>
        <v>-1859570</v>
      </c>
      <c r="H26" s="25">
        <f t="shared" si="0"/>
        <v>2.1999999999999993</v>
      </c>
      <c r="I26" s="26">
        <f t="shared" si="0"/>
        <v>2.3034846774978597</v>
      </c>
    </row>
    <row r="27" spans="1:9" ht="24.75" customHeight="1" thickBot="1">
      <c r="A27" s="8"/>
      <c r="B27" s="14" t="s">
        <v>1</v>
      </c>
      <c r="C27" s="9"/>
      <c r="D27" s="22">
        <f>(D24-D25)/D25*100</f>
        <v>11.316294873688875</v>
      </c>
      <c r="E27" s="22">
        <f>(E24-E25)/E25*100</f>
        <v>17.85691537140949</v>
      </c>
      <c r="F27" s="22">
        <f>(F24-F25)/F25*100</f>
        <v>-2.1431060518062495</v>
      </c>
      <c r="G27" s="22">
        <f>(G24-G25)/G25*100</f>
        <v>-1.5242370552432223</v>
      </c>
      <c r="H27" s="10"/>
      <c r="I27" s="11"/>
    </row>
    <row r="40" spans="4:8" ht="17.25" customHeight="1">
      <c r="D40" s="30" t="s">
        <v>8</v>
      </c>
      <c r="E40" s="30"/>
      <c r="F40" s="30"/>
      <c r="G40" s="30"/>
      <c r="H40" s="21"/>
    </row>
    <row r="41" ht="9" customHeight="1"/>
    <row r="42" ht="14.25" thickBot="1">
      <c r="G42" s="1" t="s">
        <v>9</v>
      </c>
    </row>
    <row r="43" spans="1:9" ht="24.75" customHeight="1">
      <c r="A43" s="18"/>
      <c r="B43" s="19"/>
      <c r="C43" s="20"/>
      <c r="D43" s="35" t="s">
        <v>5</v>
      </c>
      <c r="E43" s="45"/>
      <c r="F43" s="35" t="s">
        <v>6</v>
      </c>
      <c r="G43" s="45"/>
      <c r="H43" s="35" t="s">
        <v>10</v>
      </c>
      <c r="I43" s="36"/>
    </row>
    <row r="44" spans="1:9" ht="24.75" customHeight="1">
      <c r="A44" s="7"/>
      <c r="B44" s="12" t="s">
        <v>11</v>
      </c>
      <c r="C44" s="2"/>
      <c r="D44" s="31">
        <v>10599890</v>
      </c>
      <c r="E44" s="32"/>
      <c r="F44" s="31">
        <v>156364286</v>
      </c>
      <c r="G44" s="32"/>
      <c r="H44" s="28">
        <f>ROUND(D44/(D44+F44)*100,1)</f>
        <v>6.3</v>
      </c>
      <c r="I44" s="29"/>
    </row>
    <row r="45" spans="1:9" ht="24.75" customHeight="1">
      <c r="A45" s="6"/>
      <c r="B45" s="13" t="s">
        <v>12</v>
      </c>
      <c r="C45" s="3"/>
      <c r="D45" s="31">
        <v>10052935</v>
      </c>
      <c r="E45" s="32"/>
      <c r="F45" s="31">
        <v>155662347</v>
      </c>
      <c r="G45" s="32"/>
      <c r="H45" s="28">
        <f>ROUND(D45/(D45+F45)*100,1)</f>
        <v>6.1</v>
      </c>
      <c r="I45" s="29"/>
    </row>
    <row r="46" spans="1:9" ht="24.75" customHeight="1">
      <c r="A46" s="7"/>
      <c r="B46" s="12" t="s">
        <v>0</v>
      </c>
      <c r="C46" s="2"/>
      <c r="D46" s="31">
        <f>D44-D45</f>
        <v>546955</v>
      </c>
      <c r="E46" s="32"/>
      <c r="F46" s="31">
        <f>F44-F45</f>
        <v>701939</v>
      </c>
      <c r="G46" s="32"/>
      <c r="H46" s="28">
        <f>H44-H45</f>
        <v>0.20000000000000018</v>
      </c>
      <c r="I46" s="29"/>
    </row>
    <row r="47" spans="1:9" ht="24.75" customHeight="1" thickBot="1">
      <c r="A47" s="8"/>
      <c r="B47" s="14" t="s">
        <v>1</v>
      </c>
      <c r="C47" s="9"/>
      <c r="D47" s="33">
        <f>(D44-D45)/D45*100</f>
        <v>5.440749393087691</v>
      </c>
      <c r="E47" s="34"/>
      <c r="F47" s="33">
        <f>(F44-F45)/F45*100</f>
        <v>0.4509369243931546</v>
      </c>
      <c r="G47" s="34"/>
      <c r="H47" s="42"/>
      <c r="I47" s="43"/>
    </row>
  </sheetData>
  <mergeCells count="21">
    <mergeCell ref="D19:G19"/>
    <mergeCell ref="D22:E22"/>
    <mergeCell ref="F22:G22"/>
    <mergeCell ref="D43:E43"/>
    <mergeCell ref="F43:G43"/>
    <mergeCell ref="D46:E46"/>
    <mergeCell ref="D47:E47"/>
    <mergeCell ref="H22:I22"/>
    <mergeCell ref="A22:C23"/>
    <mergeCell ref="H43:I43"/>
    <mergeCell ref="H46:I46"/>
    <mergeCell ref="H47:I47"/>
    <mergeCell ref="F46:G46"/>
    <mergeCell ref="F47:G47"/>
    <mergeCell ref="H44:I44"/>
    <mergeCell ref="H45:I45"/>
    <mergeCell ref="D40:G40"/>
    <mergeCell ref="D44:E44"/>
    <mergeCell ref="F44:G44"/>
    <mergeCell ref="D45:E45"/>
    <mergeCell ref="F45:G4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2007-08-09T00:50:04Z</cp:lastPrinted>
  <dcterms:created xsi:type="dcterms:W3CDTF">2000-08-31T01:34:43Z</dcterms:created>
  <dcterms:modified xsi:type="dcterms:W3CDTF">2007-08-09T00:50:05Z</dcterms:modified>
  <cp:category/>
  <cp:version/>
  <cp:contentType/>
  <cp:contentStatus/>
</cp:coreProperties>
</file>