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<sst xmlns="http://schemas.openxmlformats.org/spreadsheetml/2006/main" count="34" uniqueCount="23">
  <si>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構成比</t>
  </si>
  <si>
    <t>増減率％</t>
  </si>
  <si>
    <t>増減数</t>
  </si>
  <si>
    <t>輸</t>
  </si>
  <si>
    <t>出</t>
  </si>
  <si>
    <t>輸出貨物主要品種前年比較</t>
  </si>
  <si>
    <t xml:space="preserve">       （単位：トン）</t>
  </si>
  <si>
    <t>入</t>
  </si>
  <si>
    <t>区分</t>
  </si>
  <si>
    <t>輸入貨物主要品種前年比較</t>
  </si>
  <si>
    <t>その他の品種</t>
  </si>
  <si>
    <t>１８年</t>
  </si>
  <si>
    <t>１７年</t>
  </si>
  <si>
    <t>合計</t>
  </si>
  <si>
    <t>完成自動車</t>
  </si>
  <si>
    <t>化学薬品</t>
  </si>
  <si>
    <t>鋼材</t>
  </si>
  <si>
    <t>石油製品</t>
  </si>
  <si>
    <t>原油</t>
  </si>
  <si>
    <t>ＬＮＧ（液化天然ガス）</t>
  </si>
  <si>
    <t>鉄鉱石</t>
  </si>
  <si>
    <t>（１）輸出</t>
  </si>
  <si>
    <t>（２）輸入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</si>
</sst>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.5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3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輸出貨物構成比</a:t>
            </a:r>
          </a:p>
        </c:rich>
      </c:tx>
      <c:layout>
        <c:manualLayout>
          <c:xMode val="factor"/>
          <c:yMode val="factor"/>
          <c:x val="0.00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"/>
          <c:y val="0.115"/>
          <c:w val="0.8135"/>
          <c:h val="0.88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Sheet1!$C$14:$C$18</c:f>
              <c:strCache/>
            </c:strRef>
          </c:cat>
          <c:val>
            <c:numRef>
              <c:f>Sheet1!$F$14:$F$18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輸入貨物構成比</a:t>
            </a:r>
          </a:p>
        </c:rich>
      </c:tx>
      <c:layout>
        <c:manualLayout>
          <c:xMode val="factor"/>
          <c:yMode val="factor"/>
          <c:x val="0.05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975"/>
          <c:y val="0.101"/>
          <c:w val="0.7685"/>
          <c:h val="0.899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Sheet1!$C$51:$C$55</c:f>
              <c:strCache/>
            </c:strRef>
          </c:cat>
          <c:val>
            <c:numRef>
              <c:f>Sheet1!$F$51:$F$55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18</xdr:row>
      <xdr:rowOff>104775</xdr:rowOff>
    </xdr:from>
    <xdr:to>
      <xdr:col>5</xdr:col>
      <xdr:colOff>457200</xdr:colOff>
      <xdr:row>33</xdr:row>
      <xdr:rowOff>66675</xdr:rowOff>
    </xdr:to>
    <xdr:graphicFrame>
      <xdr:nvGraphicFramePr>
        <xdr:cNvPr id="1" name="Chart 2"/>
        <xdr:cNvGraphicFramePr/>
      </xdr:nvGraphicFramePr>
      <xdr:xfrm>
        <a:off x="276225" y="3362325"/>
        <a:ext cx="27432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18</xdr:row>
      <xdr:rowOff>47625</xdr:rowOff>
    </xdr:from>
    <xdr:to>
      <xdr:col>8</xdr:col>
      <xdr:colOff>866775</xdr:colOff>
      <xdr:row>33</xdr:row>
      <xdr:rowOff>28575</xdr:rowOff>
    </xdr:to>
    <xdr:graphicFrame>
      <xdr:nvGraphicFramePr>
        <xdr:cNvPr id="2" name="Chart 4"/>
        <xdr:cNvGraphicFramePr/>
      </xdr:nvGraphicFramePr>
      <xdr:xfrm>
        <a:off x="3076575" y="3295650"/>
        <a:ext cx="30099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285750</xdr:colOff>
      <xdr:row>1</xdr:row>
      <xdr:rowOff>47625</xdr:rowOff>
    </xdr:from>
    <xdr:to>
      <xdr:col>9</xdr:col>
      <xdr:colOff>238125</xdr:colOff>
      <xdr:row>10</xdr:row>
      <xdr:rowOff>19050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85750" y="228600"/>
          <a:ext cx="6210300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輸出は8,686,728トンで、前年と比較すると101千トン(1.2%)の増加であった。
　主な品種は完成自動車と化学薬品で、この２品種で輸出全体の49.0%を占めている。
　完成自動車を前年と比較すると8.5%増加し、その主な輸出先はアメリカ、ニュージーランド及びカナダの順となっている。
　化学薬品を前年と比較すると2.4%減少し、その主な輸出先は中国、韓国及び台湾の順となっている。</a:t>
          </a:r>
        </a:p>
      </xdr:txBody>
    </xdr:sp>
    <xdr:clientData/>
  </xdr:twoCellAnchor>
  <xdr:twoCellAnchor>
    <xdr:from>
      <xdr:col>1</xdr:col>
      <xdr:colOff>76200</xdr:colOff>
      <xdr:row>35</xdr:row>
      <xdr:rowOff>47625</xdr:rowOff>
    </xdr:from>
    <xdr:to>
      <xdr:col>9</xdr:col>
      <xdr:colOff>238125</xdr:colOff>
      <xdr:row>44</xdr:row>
      <xdr:rowOff>133350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90525" y="6248400"/>
          <a:ext cx="6105525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輸入は89,542,837トンで、前年と比較すると623千トン(0.7%)の増加であった。
　主な品種は原油とLNG（液化天然ガス）で、この２品種で輸入全体の62.9%を占めている。
　原油を前年と比較すると0.3%減少し、その主な輸入先はアラブ首長国、サウジアラビア及びカタールの順となっている。
　LNG(液化天然ガス)を前年と比較すると12.7%増加し、その主な輸入先はブルネイ、マレーシア及びオーストラリアの順となっている。</a:t>
          </a:r>
        </a:p>
      </xdr:txBody>
    </xdr:sp>
    <xdr:clientData/>
  </xdr:twoCellAnchor>
  <xdr:twoCellAnchor>
    <xdr:from>
      <xdr:col>2</xdr:col>
      <xdr:colOff>923925</xdr:colOff>
      <xdr:row>25</xdr:row>
      <xdr:rowOff>38100</xdr:rowOff>
    </xdr:from>
    <xdr:to>
      <xdr:col>4</xdr:col>
      <xdr:colOff>609600</xdr:colOff>
      <xdr:row>28</xdr:row>
      <xdr:rowOff>66675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362075" y="4505325"/>
          <a:ext cx="771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平成１８年　輸　出
８６９万トン</a:t>
          </a:r>
        </a:p>
      </xdr:txBody>
    </xdr:sp>
    <xdr:clientData/>
  </xdr:twoCellAnchor>
  <xdr:twoCellAnchor>
    <xdr:from>
      <xdr:col>6</xdr:col>
      <xdr:colOff>914400</xdr:colOff>
      <xdr:row>24</xdr:row>
      <xdr:rowOff>133350</xdr:rowOff>
    </xdr:from>
    <xdr:to>
      <xdr:col>7</xdr:col>
      <xdr:colOff>704850</xdr:colOff>
      <xdr:row>28</xdr:row>
      <xdr:rowOff>28575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4286250" y="4438650"/>
          <a:ext cx="8286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平成１８年
　輸　入
8,954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万トン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K28" sqref="K28"/>
    </sheetView>
  </sheetViews>
  <sheetFormatPr defaultColWidth="9.00390625" defaultRowHeight="13.5"/>
  <cols>
    <col min="1" max="1" width="4.125" style="1" customWidth="1"/>
    <col min="2" max="2" width="1.625" style="1" customWidth="1"/>
    <col min="3" max="3" width="12.625" style="1" customWidth="1"/>
    <col min="4" max="4" width="1.625" style="1" customWidth="1"/>
    <col min="5" max="5" width="13.625" style="1" customWidth="1"/>
    <col min="6" max="6" width="10.625" style="1" customWidth="1"/>
    <col min="7" max="7" width="13.625" style="1" customWidth="1"/>
    <col min="8" max="8" width="10.625" style="1" customWidth="1"/>
    <col min="9" max="9" width="13.625" style="1" customWidth="1"/>
    <col min="10" max="10" width="4.375" style="1" customWidth="1"/>
    <col min="11" max="16384" width="9.00390625" style="1" customWidth="1"/>
  </cols>
  <sheetData>
    <row r="1" ht="14.25">
      <c r="A1" s="27" t="s">
        <v>21</v>
      </c>
    </row>
    <row r="9" spans="5:7" ht="14.25">
      <c r="E9" s="42" t="s">
        <v>5</v>
      </c>
      <c r="F9" s="42"/>
      <c r="G9" s="42"/>
    </row>
    <row r="10" spans="5:7" ht="14.25">
      <c r="E10" s="26"/>
      <c r="F10" s="26"/>
      <c r="G10" s="26"/>
    </row>
    <row r="11" ht="14.25" thickBot="1">
      <c r="H11" s="1" t="s">
        <v>6</v>
      </c>
    </row>
    <row r="12" spans="1:9" ht="15" customHeight="1">
      <c r="A12" s="9"/>
      <c r="B12" s="10"/>
      <c r="C12" s="11" t="s">
        <v>8</v>
      </c>
      <c r="D12" s="12"/>
      <c r="E12" s="13" t="s">
        <v>11</v>
      </c>
      <c r="F12" s="14" t="s">
        <v>0</v>
      </c>
      <c r="G12" s="14" t="s">
        <v>12</v>
      </c>
      <c r="H12" s="14" t="s">
        <v>1</v>
      </c>
      <c r="I12" s="15" t="s">
        <v>2</v>
      </c>
    </row>
    <row r="13" spans="1:9" ht="15" customHeight="1">
      <c r="A13" s="16"/>
      <c r="B13" s="4"/>
      <c r="C13" s="28" t="s">
        <v>13</v>
      </c>
      <c r="D13" s="5"/>
      <c r="E13" s="6">
        <v>8686728</v>
      </c>
      <c r="F13" s="8">
        <v>100</v>
      </c>
      <c r="G13" s="7">
        <v>8586033</v>
      </c>
      <c r="H13" s="8">
        <f aca="true" t="shared" si="0" ref="H13:H18">(E13-G13)/G13*100</f>
        <v>1.1727767643101301</v>
      </c>
      <c r="I13" s="17">
        <f aca="true" t="shared" si="1" ref="I13:I18">E13-G13</f>
        <v>100695</v>
      </c>
    </row>
    <row r="14" spans="1:9" ht="15" customHeight="1">
      <c r="A14" s="18" t="s">
        <v>3</v>
      </c>
      <c r="B14" s="2"/>
      <c r="C14" s="29" t="s">
        <v>14</v>
      </c>
      <c r="D14" s="3"/>
      <c r="E14" s="6">
        <v>2482162</v>
      </c>
      <c r="F14" s="8">
        <f>E14/E13*100</f>
        <v>28.574188117781517</v>
      </c>
      <c r="G14" s="7">
        <v>2287740</v>
      </c>
      <c r="H14" s="8">
        <f t="shared" si="0"/>
        <v>8.498430765733868</v>
      </c>
      <c r="I14" s="17">
        <f t="shared" si="1"/>
        <v>194422</v>
      </c>
    </row>
    <row r="15" spans="1:9" ht="15" customHeight="1">
      <c r="A15" s="18"/>
      <c r="B15" s="4"/>
      <c r="C15" s="28" t="s">
        <v>15</v>
      </c>
      <c r="D15" s="5"/>
      <c r="E15" s="6">
        <v>1770494</v>
      </c>
      <c r="F15" s="8">
        <f>E15/E13*100</f>
        <v>20.38159822662802</v>
      </c>
      <c r="G15" s="7">
        <v>1813953</v>
      </c>
      <c r="H15" s="8">
        <f t="shared" si="0"/>
        <v>-2.3958173116944046</v>
      </c>
      <c r="I15" s="17">
        <f t="shared" si="1"/>
        <v>-43459</v>
      </c>
    </row>
    <row r="16" spans="1:9" ht="15" customHeight="1">
      <c r="A16" s="18"/>
      <c r="B16" s="2"/>
      <c r="C16" s="29" t="s">
        <v>16</v>
      </c>
      <c r="D16" s="3"/>
      <c r="E16" s="6">
        <v>1636509</v>
      </c>
      <c r="F16" s="8">
        <f>E16/E13*100</f>
        <v>18.83918778163654</v>
      </c>
      <c r="G16" s="7">
        <v>1637241</v>
      </c>
      <c r="H16" s="8">
        <f t="shared" si="0"/>
        <v>-0.04470936166392119</v>
      </c>
      <c r="I16" s="17">
        <f t="shared" si="1"/>
        <v>-732</v>
      </c>
    </row>
    <row r="17" spans="1:9" ht="15" customHeight="1">
      <c r="A17" s="18" t="s">
        <v>4</v>
      </c>
      <c r="B17" s="4"/>
      <c r="C17" s="28" t="s">
        <v>17</v>
      </c>
      <c r="D17" s="5"/>
      <c r="E17" s="6">
        <v>1217007</v>
      </c>
      <c r="F17" s="8">
        <f>E17/E13*100</f>
        <v>14.009958640353423</v>
      </c>
      <c r="G17" s="7">
        <v>1101028</v>
      </c>
      <c r="H17" s="8">
        <f t="shared" si="0"/>
        <v>10.533701231939606</v>
      </c>
      <c r="I17" s="17">
        <f t="shared" si="1"/>
        <v>115979</v>
      </c>
    </row>
    <row r="18" spans="1:9" ht="14.25" thickBot="1">
      <c r="A18" s="19"/>
      <c r="B18" s="20"/>
      <c r="C18" s="30" t="s">
        <v>10</v>
      </c>
      <c r="D18" s="21"/>
      <c r="E18" s="22">
        <f>E13-(E14+E15+E16+E17)</f>
        <v>1580556</v>
      </c>
      <c r="F18" s="23">
        <f>E18/E13*100</f>
        <v>18.195067233600497</v>
      </c>
      <c r="G18" s="24">
        <f>G13-(G14+G15+G16+G17)</f>
        <v>1746071</v>
      </c>
      <c r="H18" s="23">
        <f t="shared" si="0"/>
        <v>-9.479282343043325</v>
      </c>
      <c r="I18" s="25">
        <f t="shared" si="1"/>
        <v>-165515</v>
      </c>
    </row>
    <row r="35" ht="14.25">
      <c r="A35" s="27" t="s">
        <v>22</v>
      </c>
    </row>
    <row r="47" spans="5:7" ht="14.25">
      <c r="E47" s="42" t="s">
        <v>9</v>
      </c>
      <c r="F47" s="42"/>
      <c r="G47" s="42"/>
    </row>
    <row r="48" ht="14.25" thickBot="1">
      <c r="H48" s="1" t="s">
        <v>6</v>
      </c>
    </row>
    <row r="49" spans="1:9" ht="15" customHeight="1">
      <c r="A49" s="9"/>
      <c r="B49" s="10"/>
      <c r="C49" s="11" t="s">
        <v>8</v>
      </c>
      <c r="D49" s="12"/>
      <c r="E49" s="13" t="s">
        <v>11</v>
      </c>
      <c r="F49" s="14" t="s">
        <v>0</v>
      </c>
      <c r="G49" s="14" t="s">
        <v>12</v>
      </c>
      <c r="H49" s="14" t="s">
        <v>1</v>
      </c>
      <c r="I49" s="15" t="s">
        <v>2</v>
      </c>
    </row>
    <row r="50" spans="1:9" ht="15" customHeight="1">
      <c r="A50" s="16"/>
      <c r="B50" s="31"/>
      <c r="C50" s="28" t="s">
        <v>13</v>
      </c>
      <c r="D50" s="32"/>
      <c r="E50" s="6">
        <v>89542837</v>
      </c>
      <c r="F50" s="8">
        <v>100</v>
      </c>
      <c r="G50" s="7">
        <v>88920336</v>
      </c>
      <c r="H50" s="8">
        <f aca="true" t="shared" si="2" ref="H50:H55">(E50-G50)/G50*100</f>
        <v>0.7000659556662044</v>
      </c>
      <c r="I50" s="17">
        <f aca="true" t="shared" si="3" ref="I50:I55">E50-G50</f>
        <v>622501</v>
      </c>
    </row>
    <row r="51" spans="1:9" ht="15" customHeight="1">
      <c r="A51" s="18" t="s">
        <v>3</v>
      </c>
      <c r="B51" s="35"/>
      <c r="C51" s="37" t="s">
        <v>18</v>
      </c>
      <c r="D51" s="38"/>
      <c r="E51" s="6">
        <v>33436172</v>
      </c>
      <c r="F51" s="8">
        <f>E51/E50*100</f>
        <v>37.34097904447678</v>
      </c>
      <c r="G51" s="7">
        <v>33539978</v>
      </c>
      <c r="H51" s="8">
        <f t="shared" si="2"/>
        <v>-0.3094993085564934</v>
      </c>
      <c r="I51" s="17">
        <f t="shared" si="3"/>
        <v>-103806</v>
      </c>
    </row>
    <row r="52" spans="1:9" ht="15" customHeight="1">
      <c r="A52" s="18"/>
      <c r="B52" s="41"/>
      <c r="C52" s="43" t="s">
        <v>19</v>
      </c>
      <c r="D52" s="44"/>
      <c r="E52" s="6">
        <v>22928408</v>
      </c>
      <c r="F52" s="8">
        <f>E52/E50*100</f>
        <v>25.606077234296247</v>
      </c>
      <c r="G52" s="7">
        <v>20344124</v>
      </c>
      <c r="H52" s="8">
        <f t="shared" si="2"/>
        <v>12.702852184738944</v>
      </c>
      <c r="I52" s="17">
        <f t="shared" si="3"/>
        <v>2584284</v>
      </c>
    </row>
    <row r="53" spans="1:9" ht="15" customHeight="1">
      <c r="A53" s="18"/>
      <c r="B53" s="36"/>
      <c r="C53" s="39" t="s">
        <v>17</v>
      </c>
      <c r="D53" s="40"/>
      <c r="E53" s="6">
        <v>10636778</v>
      </c>
      <c r="F53" s="8">
        <f>E53/E50*100</f>
        <v>11.87898257009659</v>
      </c>
      <c r="G53" s="7">
        <v>11678957</v>
      </c>
      <c r="H53" s="8">
        <f t="shared" si="2"/>
        <v>-8.923562266733237</v>
      </c>
      <c r="I53" s="17">
        <f t="shared" si="3"/>
        <v>-1042179</v>
      </c>
    </row>
    <row r="54" spans="1:9" ht="15" customHeight="1">
      <c r="A54" s="18" t="s">
        <v>7</v>
      </c>
      <c r="B54" s="31"/>
      <c r="C54" s="28" t="s">
        <v>20</v>
      </c>
      <c r="D54" s="32"/>
      <c r="E54" s="6">
        <v>6914606</v>
      </c>
      <c r="F54" s="8">
        <f>E54/E50*100</f>
        <v>7.72212075433795</v>
      </c>
      <c r="G54" s="7">
        <v>6477596</v>
      </c>
      <c r="H54" s="8">
        <f t="shared" si="2"/>
        <v>6.7464843438831315</v>
      </c>
      <c r="I54" s="17">
        <f t="shared" si="3"/>
        <v>437010</v>
      </c>
    </row>
    <row r="55" spans="1:9" ht="15" customHeight="1" thickBot="1">
      <c r="A55" s="19"/>
      <c r="B55" s="33"/>
      <c r="C55" s="30" t="s">
        <v>10</v>
      </c>
      <c r="D55" s="34"/>
      <c r="E55" s="22">
        <f>E50-(E51+E52+E53+E54)</f>
        <v>15626873</v>
      </c>
      <c r="F55" s="23">
        <f>E55/E50*100</f>
        <v>17.45184039679243</v>
      </c>
      <c r="G55" s="24">
        <f>G50-(G51+G52+G53+G54)</f>
        <v>16879681</v>
      </c>
      <c r="H55" s="23">
        <f t="shared" si="2"/>
        <v>-7.421988602746699</v>
      </c>
      <c r="I55" s="25">
        <f t="shared" si="3"/>
        <v>-1252808</v>
      </c>
    </row>
  </sheetData>
  <mergeCells count="3">
    <mergeCell ref="E9:G9"/>
    <mergeCell ref="E47:G47"/>
    <mergeCell ref="C52:D52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2007-08-03T05:44:09Z</cp:lastPrinted>
  <dcterms:created xsi:type="dcterms:W3CDTF">2000-09-01T04:21:16Z</dcterms:created>
  <dcterms:modified xsi:type="dcterms:W3CDTF">2007-08-03T05:44:09Z</dcterms:modified>
  <cp:category/>
  <cp:version/>
  <cp:contentType/>
  <cp:contentStatus/>
</cp:coreProperties>
</file>