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<sst xmlns="http://schemas.openxmlformats.org/spreadsheetml/2006/main" count="25" uniqueCount="14">
  <si>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</si>
  <si>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</si>
  <si>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</si>
  <si>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</si>
  <si>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</si>
  <si>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</si>
  <si>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</si>
  <si>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</si>
  <si>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</si>
  <si>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</si>
  <si>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</si>
  <si>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１７年</t>
  </si>
  <si>
    <t>１６年</t>
  </si>
  <si>
    <t>４　施設利用の概要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</si>
</sst>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8" fontId="2" fillId="0" borderId="23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8</xdr:col>
      <xdr:colOff>781050</xdr:colOff>
      <xdr:row>15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361950"/>
          <a:ext cx="6038850" cy="2343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千葉港の公共施設（泊地を含む）に入港した船舶は13,538隻、19,828,559総トンで、前年と比較すると隻数及び総トン数ともにそれぞれ325隻(2.5%)、2,159,289総トン(12.2%)の増加であった。
　また、専用施設に入港した船舶は51,654隻、122,000,052総トンで、前年と比較すると隻数及び総トン数ともにそれぞれ1,428隻(2.7%)、1,630,413総トン(1.3%)の減少であった。
　施設全体の利用割合でみると、公共施設の利用は隻数で20.8%、総トン数で14.0%で、前年と比較すると隻数、総トン数ともにそれぞれ0.9ポイント、1.5ポイントの増加であった。</a:t>
          </a:r>
        </a:p>
      </xdr:txBody>
    </xdr:sp>
    <xdr:clientData/>
  </xdr:twoCellAnchor>
  <xdr:twoCellAnchor>
    <xdr:from>
      <xdr:col>1</xdr:col>
      <xdr:colOff>85725</xdr:colOff>
      <xdr:row>28</xdr:row>
      <xdr:rowOff>66675</xdr:rowOff>
    </xdr:from>
    <xdr:to>
      <xdr:col>8</xdr:col>
      <xdr:colOff>723900</xdr:colOff>
      <xdr:row>35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9550" y="5772150"/>
          <a:ext cx="59531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貨物取扱量でみると、公共施設を利用した貨物は10,052,935トンで、前年と比較すると3.9%の増加であった。
　また、専用施設を利用した貨物は155,662,347トンで、前年と比較すると2.5%の減少であった。
　施設全体の利用割合でみると、公共施設の利用は6.1%で、前年と比較すると0.4ポイントの増加であった。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8" spans="4:7" ht="14.25">
      <c r="D18" s="28" t="s">
        <v>4</v>
      </c>
      <c r="E18" s="28"/>
      <c r="F18" s="28"/>
      <c r="G18" s="28"/>
    </row>
    <row r="20" ht="14.25" thickBot="1">
      <c r="G20" s="1" t="s">
        <v>7</v>
      </c>
    </row>
    <row r="21" spans="1:9" ht="24.75" customHeight="1">
      <c r="A21" s="36"/>
      <c r="B21" s="37"/>
      <c r="C21" s="37"/>
      <c r="D21" s="29" t="s">
        <v>5</v>
      </c>
      <c r="E21" s="30"/>
      <c r="F21" s="29" t="s">
        <v>6</v>
      </c>
      <c r="G21" s="30"/>
      <c r="H21" s="29" t="s">
        <v>10</v>
      </c>
      <c r="I21" s="35"/>
    </row>
    <row r="22" spans="1:9" ht="24.75" customHeight="1">
      <c r="A22" s="38"/>
      <c r="B22" s="39"/>
      <c r="C22" s="40"/>
      <c r="D22" s="15" t="s">
        <v>2</v>
      </c>
      <c r="E22" s="16" t="s">
        <v>3</v>
      </c>
      <c r="F22" s="16" t="s">
        <v>2</v>
      </c>
      <c r="G22" s="16" t="s">
        <v>3</v>
      </c>
      <c r="H22" s="16" t="s">
        <v>2</v>
      </c>
      <c r="I22" s="17" t="s">
        <v>3</v>
      </c>
    </row>
    <row r="23" spans="1:9" ht="24.75" customHeight="1">
      <c r="A23" s="7"/>
      <c r="B23" s="12" t="s">
        <v>11</v>
      </c>
      <c r="C23" s="2"/>
      <c r="D23" s="4">
        <v>13538</v>
      </c>
      <c r="E23" s="5">
        <v>19828559</v>
      </c>
      <c r="F23" s="5">
        <v>51654</v>
      </c>
      <c r="G23" s="5">
        <v>122000052</v>
      </c>
      <c r="H23" s="23">
        <f>ROUND(D23/(D23+F23)*100,1)</f>
        <v>20.8</v>
      </c>
      <c r="I23" s="24">
        <f>E23/(E23+G23)*100</f>
        <v>13.980648093634649</v>
      </c>
    </row>
    <row r="24" spans="1:9" ht="24.75" customHeight="1">
      <c r="A24" s="6"/>
      <c r="B24" s="13" t="s">
        <v>12</v>
      </c>
      <c r="C24" s="3"/>
      <c r="D24" s="4">
        <v>13213</v>
      </c>
      <c r="E24" s="5">
        <v>17669270</v>
      </c>
      <c r="F24" s="5">
        <v>53082</v>
      </c>
      <c r="G24" s="5">
        <v>123630465</v>
      </c>
      <c r="H24" s="23">
        <f>ROUND(D24/(D24+F24)*100,1)</f>
        <v>19.9</v>
      </c>
      <c r="I24" s="24">
        <f>E24/(E24+G24)*100</f>
        <v>12.504814676404028</v>
      </c>
    </row>
    <row r="25" spans="1:9" ht="24.75" customHeight="1">
      <c r="A25" s="7"/>
      <c r="B25" s="12" t="s">
        <v>0</v>
      </c>
      <c r="C25" s="2"/>
      <c r="D25" s="4">
        <f aca="true" t="shared" si="0" ref="D25:I25">D23-D24</f>
        <v>325</v>
      </c>
      <c r="E25" s="4">
        <f t="shared" si="0"/>
        <v>2159289</v>
      </c>
      <c r="F25" s="4">
        <f t="shared" si="0"/>
        <v>-1428</v>
      </c>
      <c r="G25" s="4">
        <f t="shared" si="0"/>
        <v>-1630413</v>
      </c>
      <c r="H25" s="25">
        <f t="shared" si="0"/>
        <v>0.9000000000000021</v>
      </c>
      <c r="I25" s="26">
        <f t="shared" si="0"/>
        <v>1.4758334172306213</v>
      </c>
    </row>
    <row r="26" spans="1:9" ht="24.75" customHeight="1" thickBot="1">
      <c r="A26" s="8"/>
      <c r="B26" s="14" t="s">
        <v>1</v>
      </c>
      <c r="C26" s="9"/>
      <c r="D26" s="22">
        <f>(D23-D24)/D24*100</f>
        <v>2.4596987815030653</v>
      </c>
      <c r="E26" s="22">
        <f>(E23-E24)/E24*100</f>
        <v>12.220589758377114</v>
      </c>
      <c r="F26" s="22">
        <f>(F23-F24)/F24*100</f>
        <v>-2.6901774612863116</v>
      </c>
      <c r="G26" s="22">
        <f>(G23-G24)/G24*100</f>
        <v>-1.3187793154381486</v>
      </c>
      <c r="H26" s="10"/>
      <c r="I26" s="11"/>
    </row>
    <row r="38" spans="4:8" ht="14.25" customHeight="1">
      <c r="D38" s="47" t="s">
        <v>8</v>
      </c>
      <c r="E38" s="47"/>
      <c r="F38" s="47"/>
      <c r="G38" s="47"/>
      <c r="H38" s="21"/>
    </row>
    <row r="40" ht="14.25" thickBot="1">
      <c r="G40" s="1" t="s">
        <v>9</v>
      </c>
    </row>
    <row r="41" spans="1:9" ht="24.75" customHeight="1">
      <c r="A41" s="18"/>
      <c r="B41" s="19"/>
      <c r="C41" s="20"/>
      <c r="D41" s="29" t="s">
        <v>5</v>
      </c>
      <c r="E41" s="30"/>
      <c r="F41" s="29" t="s">
        <v>6</v>
      </c>
      <c r="G41" s="30"/>
      <c r="H41" s="29" t="s">
        <v>10</v>
      </c>
      <c r="I41" s="35"/>
    </row>
    <row r="42" spans="1:9" ht="24.75" customHeight="1">
      <c r="A42" s="7"/>
      <c r="B42" s="12" t="s">
        <v>11</v>
      </c>
      <c r="C42" s="2"/>
      <c r="D42" s="31">
        <v>10052935</v>
      </c>
      <c r="E42" s="32"/>
      <c r="F42" s="31">
        <v>155662347</v>
      </c>
      <c r="G42" s="32"/>
      <c r="H42" s="45">
        <f>ROUND(D42/(D42+F42)*100,1)</f>
        <v>6.1</v>
      </c>
      <c r="I42" s="46"/>
    </row>
    <row r="43" spans="1:9" ht="24.75" customHeight="1">
      <c r="A43" s="6"/>
      <c r="B43" s="13" t="s">
        <v>12</v>
      </c>
      <c r="C43" s="3"/>
      <c r="D43" s="31">
        <v>9679227</v>
      </c>
      <c r="E43" s="32"/>
      <c r="F43" s="31">
        <v>159574569</v>
      </c>
      <c r="G43" s="32"/>
      <c r="H43" s="45">
        <f>ROUND(D43/(D43+F43)*100,1)</f>
        <v>5.7</v>
      </c>
      <c r="I43" s="46"/>
    </row>
    <row r="44" spans="1:9" ht="24.75" customHeight="1">
      <c r="A44" s="7"/>
      <c r="B44" s="12" t="s">
        <v>0</v>
      </c>
      <c r="C44" s="2"/>
      <c r="D44" s="31">
        <f>D42-D43</f>
        <v>373708</v>
      </c>
      <c r="E44" s="32"/>
      <c r="F44" s="31">
        <f>F42-F43</f>
        <v>-3912222</v>
      </c>
      <c r="G44" s="32"/>
      <c r="H44" s="41">
        <f>H42-H43</f>
        <v>0.39999999999999947</v>
      </c>
      <c r="I44" s="42"/>
    </row>
    <row r="45" spans="1:9" ht="24.75" customHeight="1" thickBot="1">
      <c r="A45" s="8"/>
      <c r="B45" s="14" t="s">
        <v>1</v>
      </c>
      <c r="C45" s="9"/>
      <c r="D45" s="33">
        <f>(D42-D43)/D43*100</f>
        <v>3.860928150564089</v>
      </c>
      <c r="E45" s="34"/>
      <c r="F45" s="33">
        <f>(F42-F43)/F43*100</f>
        <v>-2.4516575695717533</v>
      </c>
      <c r="G45" s="34"/>
      <c r="H45" s="43"/>
      <c r="I45" s="44"/>
    </row>
  </sheetData>
  <mergeCells count="21">
    <mergeCell ref="H43:I43"/>
    <mergeCell ref="D38:G38"/>
    <mergeCell ref="D42:E42"/>
    <mergeCell ref="F42:G42"/>
    <mergeCell ref="D43:E43"/>
    <mergeCell ref="F43:G43"/>
    <mergeCell ref="D44:E44"/>
    <mergeCell ref="D45:E45"/>
    <mergeCell ref="H21:I21"/>
    <mergeCell ref="A21:C22"/>
    <mergeCell ref="H41:I41"/>
    <mergeCell ref="H44:I44"/>
    <mergeCell ref="H45:I45"/>
    <mergeCell ref="F44:G44"/>
    <mergeCell ref="F45:G45"/>
    <mergeCell ref="H42:I42"/>
    <mergeCell ref="D18:G18"/>
    <mergeCell ref="D21:E21"/>
    <mergeCell ref="F21:G21"/>
    <mergeCell ref="D41:E41"/>
    <mergeCell ref="F41:G41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2006-07-31T07:05:49Z</cp:lastPrinted>
  <dcterms:created xsi:type="dcterms:W3CDTF">2000-08-31T01:34:43Z</dcterms:created>
  <dcterms:modified xsi:type="dcterms:W3CDTF">2006-08-02T01:38:42Z</dcterms:modified>
  <cp:category/>
  <cp:version/>
  <cp:contentType/>
  <cp:contentStatus/>
</cp:coreProperties>
</file>