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<sst xmlns="http://schemas.openxmlformats.org/spreadsheetml/2006/main" count="25" uniqueCount="14">
  <si>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</si>
  <si>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</si>
  <si>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</si>
  <si>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</si>
  <si>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</si>
  <si>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</si>
  <si>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</si>
  <si>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</si>
  <si>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</si>
  <si>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</si>
  <si>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</si>
  <si>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１７年</t>
  </si>
  <si>
    <t>１６年</t>
  </si>
  <si>
    <t>３　施設利用の概要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</si>
</sst>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8" fontId="2" fillId="0" borderId="23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95250</xdr:rowOff>
    </xdr:from>
    <xdr:to>
      <xdr:col>8</xdr:col>
      <xdr:colOff>742950</xdr:colOff>
      <xdr:row>12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285750"/>
          <a:ext cx="5915025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木更津港の公共施設（泊地を含む）に入港した船舶は11,242隻、4,895,625総トンで、前年と比較すると隻数及び総トン数ともにそれぞれ3,465隻(44.6%)、1,596,414総トン(48.4%)の増加であった。
　また、専用施設に入港した船舶は、13,884隻、41,433,385総トンで、前年と比較すると隻数及び総トン数ともにそれぞれ213隻(1.5%)、1,127,085総トン(2.6%)の減少であった。
　施設全体の利用割合でみると、公共施設の利用は隻数でが44.7%、総トン数で10.6%で、前年と比較すると隻数及び総トン数ともにそれぞれ9.1ポイント、3.4ポイントの増加であった。</a:t>
          </a:r>
        </a:p>
      </xdr:txBody>
    </xdr:sp>
    <xdr:clientData/>
  </xdr:twoCellAnchor>
  <xdr:twoCellAnchor>
    <xdr:from>
      <xdr:col>1</xdr:col>
      <xdr:colOff>152400</xdr:colOff>
      <xdr:row>24</xdr:row>
      <xdr:rowOff>142875</xdr:rowOff>
    </xdr:from>
    <xdr:to>
      <xdr:col>8</xdr:col>
      <xdr:colOff>771525</xdr:colOff>
      <xdr:row>33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6225" y="5267325"/>
          <a:ext cx="59340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貨物取扱量でみると、公共施設を利用した貨物は4,318,633トンで、前年と比較すると12.2%の減少であった。
　また、専用施設を利用した貨物は60,437,400トンで、前年と比較すると2.1%の減少であった。
　施設全体の利用割合でみると、公共施設の利用は6.7%で、前年と比較すると0.7ポイントの減少であった。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E1" sqref="E1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B1" s="27" t="s">
        <v>13</v>
      </c>
    </row>
    <row r="15" spans="4:7" ht="21.75" customHeight="1">
      <c r="D15" s="28" t="s">
        <v>4</v>
      </c>
      <c r="E15" s="28"/>
      <c r="F15" s="28"/>
      <c r="G15" s="28"/>
    </row>
    <row r="17" ht="14.25" thickBot="1">
      <c r="G17" s="1" t="s">
        <v>7</v>
      </c>
    </row>
    <row r="18" spans="1:9" ht="24.75" customHeight="1">
      <c r="A18" s="36"/>
      <c r="B18" s="37"/>
      <c r="C18" s="37"/>
      <c r="D18" s="29" t="s">
        <v>5</v>
      </c>
      <c r="E18" s="30"/>
      <c r="F18" s="29" t="s">
        <v>6</v>
      </c>
      <c r="G18" s="30"/>
      <c r="H18" s="29" t="s">
        <v>10</v>
      </c>
      <c r="I18" s="35"/>
    </row>
    <row r="19" spans="1:9" ht="24.75" customHeight="1">
      <c r="A19" s="38"/>
      <c r="B19" s="39"/>
      <c r="C19" s="40"/>
      <c r="D19" s="15" t="s">
        <v>2</v>
      </c>
      <c r="E19" s="16" t="s">
        <v>3</v>
      </c>
      <c r="F19" s="16" t="s">
        <v>2</v>
      </c>
      <c r="G19" s="16" t="s">
        <v>3</v>
      </c>
      <c r="H19" s="16" t="s">
        <v>2</v>
      </c>
      <c r="I19" s="17" t="s">
        <v>3</v>
      </c>
    </row>
    <row r="20" spans="1:9" ht="24.75" customHeight="1">
      <c r="A20" s="7"/>
      <c r="B20" s="12" t="s">
        <v>11</v>
      </c>
      <c r="C20" s="2"/>
      <c r="D20" s="4">
        <v>11242</v>
      </c>
      <c r="E20" s="5">
        <v>4895625</v>
      </c>
      <c r="F20" s="5">
        <v>13884</v>
      </c>
      <c r="G20" s="5">
        <v>41433385</v>
      </c>
      <c r="H20" s="23">
        <f>ROUND(D20/(D20+F20)*100,1)</f>
        <v>44.7</v>
      </c>
      <c r="I20" s="24">
        <f>E20/(E20+G20)*100</f>
        <v>10.56708312998702</v>
      </c>
    </row>
    <row r="21" spans="1:9" ht="24.75" customHeight="1">
      <c r="A21" s="6"/>
      <c r="B21" s="13" t="s">
        <v>12</v>
      </c>
      <c r="C21" s="3"/>
      <c r="D21" s="4">
        <v>7777</v>
      </c>
      <c r="E21" s="5">
        <v>3299211</v>
      </c>
      <c r="F21" s="5">
        <v>14097</v>
      </c>
      <c r="G21" s="5">
        <v>42560470</v>
      </c>
      <c r="H21" s="23">
        <f>ROUND(D21/(D21+F21)*100,1)</f>
        <v>35.6</v>
      </c>
      <c r="I21" s="24">
        <f>E21/(E21+G21)*100</f>
        <v>7.194142933528037</v>
      </c>
    </row>
    <row r="22" spans="1:9" ht="24.75" customHeight="1">
      <c r="A22" s="7"/>
      <c r="B22" s="12" t="s">
        <v>0</v>
      </c>
      <c r="C22" s="2"/>
      <c r="D22" s="4">
        <f aca="true" t="shared" si="0" ref="D22:I22">D20-D21</f>
        <v>3465</v>
      </c>
      <c r="E22" s="4">
        <f t="shared" si="0"/>
        <v>1596414</v>
      </c>
      <c r="F22" s="4">
        <f t="shared" si="0"/>
        <v>-213</v>
      </c>
      <c r="G22" s="4">
        <f t="shared" si="0"/>
        <v>-1127085</v>
      </c>
      <c r="H22" s="25">
        <f t="shared" si="0"/>
        <v>9.100000000000001</v>
      </c>
      <c r="I22" s="26">
        <f t="shared" si="0"/>
        <v>3.372940196458983</v>
      </c>
    </row>
    <row r="23" spans="1:9" ht="24.75" customHeight="1" thickBot="1">
      <c r="A23" s="8"/>
      <c r="B23" s="14" t="s">
        <v>1</v>
      </c>
      <c r="C23" s="9"/>
      <c r="D23" s="22">
        <f>(D20-D21)/D21*100</f>
        <v>44.554455445544555</v>
      </c>
      <c r="E23" s="22">
        <f>(E20-E21)/E21*100</f>
        <v>48.387750889530864</v>
      </c>
      <c r="F23" s="22">
        <f>(F20-F21)/F21*100</f>
        <v>-1.510959778676314</v>
      </c>
      <c r="G23" s="22">
        <f>(G20-G21)/G21*100</f>
        <v>-2.6481967891801945</v>
      </c>
      <c r="H23" s="10"/>
      <c r="I23" s="11"/>
    </row>
    <row r="36" spans="4:8" ht="21" customHeight="1">
      <c r="D36" s="47" t="s">
        <v>8</v>
      </c>
      <c r="E36" s="47"/>
      <c r="F36" s="47"/>
      <c r="G36" s="47"/>
      <c r="H36" s="21"/>
    </row>
    <row r="38" ht="14.25" thickBot="1">
      <c r="G38" s="1" t="s">
        <v>9</v>
      </c>
    </row>
    <row r="39" spans="1:9" ht="24.75" customHeight="1">
      <c r="A39" s="18"/>
      <c r="B39" s="19"/>
      <c r="C39" s="20"/>
      <c r="D39" s="29" t="s">
        <v>5</v>
      </c>
      <c r="E39" s="30"/>
      <c r="F39" s="29" t="s">
        <v>6</v>
      </c>
      <c r="G39" s="30"/>
      <c r="H39" s="29" t="s">
        <v>10</v>
      </c>
      <c r="I39" s="35"/>
    </row>
    <row r="40" spans="1:9" ht="24.75" customHeight="1">
      <c r="A40" s="7"/>
      <c r="B40" s="12" t="s">
        <v>11</v>
      </c>
      <c r="C40" s="2"/>
      <c r="D40" s="31">
        <v>4318633</v>
      </c>
      <c r="E40" s="32"/>
      <c r="F40" s="31">
        <v>60437400</v>
      </c>
      <c r="G40" s="32"/>
      <c r="H40" s="45">
        <f>ROUND(D40/(D40+F40)*100,1)</f>
        <v>6.7</v>
      </c>
      <c r="I40" s="46"/>
    </row>
    <row r="41" spans="1:9" ht="24.75" customHeight="1">
      <c r="A41" s="6"/>
      <c r="B41" s="13" t="s">
        <v>12</v>
      </c>
      <c r="C41" s="3"/>
      <c r="D41" s="31">
        <v>4918616</v>
      </c>
      <c r="E41" s="32"/>
      <c r="F41" s="31">
        <v>61743170</v>
      </c>
      <c r="G41" s="32"/>
      <c r="H41" s="45">
        <f>ROUND(D41/(D41+F41)*100,1)</f>
        <v>7.4</v>
      </c>
      <c r="I41" s="46"/>
    </row>
    <row r="42" spans="1:9" ht="24.75" customHeight="1">
      <c r="A42" s="7"/>
      <c r="B42" s="12" t="s">
        <v>0</v>
      </c>
      <c r="C42" s="2"/>
      <c r="D42" s="31">
        <f>D40-D41</f>
        <v>-599983</v>
      </c>
      <c r="E42" s="32"/>
      <c r="F42" s="31">
        <f>F40-F41</f>
        <v>-1305770</v>
      </c>
      <c r="G42" s="32"/>
      <c r="H42" s="41">
        <f>H40-H41</f>
        <v>-0.7000000000000002</v>
      </c>
      <c r="I42" s="42"/>
    </row>
    <row r="43" spans="1:9" ht="24.75" customHeight="1" thickBot="1">
      <c r="A43" s="8"/>
      <c r="B43" s="14" t="s">
        <v>1</v>
      </c>
      <c r="C43" s="9"/>
      <c r="D43" s="33">
        <f>(D40-D41)/D41*100</f>
        <v>-12.198207788532384</v>
      </c>
      <c r="E43" s="34"/>
      <c r="F43" s="33">
        <f>(F40-F41)/F41*100</f>
        <v>-2.1148412042983864</v>
      </c>
      <c r="G43" s="34"/>
      <c r="H43" s="43"/>
      <c r="I43" s="44"/>
    </row>
  </sheetData>
  <mergeCells count="21">
    <mergeCell ref="H41:I41"/>
    <mergeCell ref="D36:G36"/>
    <mergeCell ref="D40:E40"/>
    <mergeCell ref="F40:G40"/>
    <mergeCell ref="D41:E41"/>
    <mergeCell ref="F41:G41"/>
    <mergeCell ref="D42:E42"/>
    <mergeCell ref="D43:E43"/>
    <mergeCell ref="H18:I18"/>
    <mergeCell ref="A18:C19"/>
    <mergeCell ref="H39:I39"/>
    <mergeCell ref="H42:I42"/>
    <mergeCell ref="H43:I43"/>
    <mergeCell ref="F42:G42"/>
    <mergeCell ref="F43:G43"/>
    <mergeCell ref="H40:I40"/>
    <mergeCell ref="D15:G15"/>
    <mergeCell ref="D18:E18"/>
    <mergeCell ref="F18:G18"/>
    <mergeCell ref="D39:E39"/>
    <mergeCell ref="F39:G39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2006-07-31T07:46:47Z</cp:lastPrinted>
  <dcterms:created xsi:type="dcterms:W3CDTF">2000-08-31T01:34:43Z</dcterms:created>
  <dcterms:modified xsi:type="dcterms:W3CDTF">2006-08-02T01:43:40Z</dcterms:modified>
  <cp:category/>
  <cp:version/>
  <cp:contentType/>
  <cp:contentStatus/>
</cp:coreProperties>
</file>