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<sst xmlns="http://schemas.openxmlformats.org/spreadsheetml/2006/main" count="41" uniqueCount="33">
  <si>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</si>
  <si>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</si>
  <si>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</si>
  <si>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</si>
  <si>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</si>
  <si>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</si>
  <si>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</si>
  <si>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</si>
  <si>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</si>
  <si>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</si>
  <si>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</si>
  <si>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</si>
  <si>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</si>
  <si>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</si>
  <si>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</si>
  <si>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</si>
  <si>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</si>
  <si>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</si>
  <si>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</si>
  <si>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</si>
  <si>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</si>
  <si>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</si>
  <si>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</si>
  <si>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１６年</t>
  </si>
  <si>
    <t>１５年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</si>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</sst>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海上出入貨物年次比較図</a:t>
            </a:r>
          </a:p>
        </c:rich>
      </c:tx>
      <c:layout>
        <c:manualLayout>
          <c:xMode val="factor"/>
          <c:yMode val="factor"/>
          <c:x val="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325"/>
          <c:w val="0.904"/>
          <c:h val="0.73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７年</c:v>
                </c:pt>
                <c:pt idx="1">
                  <c:v>８年</c:v>
                </c:pt>
                <c:pt idx="2">
                  <c:v>９年</c:v>
                </c:pt>
                <c:pt idx="3">
                  <c:v>１０年</c:v>
                </c:pt>
                <c:pt idx="4">
                  <c:v>１１年</c:v>
                </c:pt>
                <c:pt idx="5">
                  <c:v>１２年</c:v>
                </c:pt>
                <c:pt idx="6">
                  <c:v>１３年</c:v>
                </c:pt>
                <c:pt idx="7">
                  <c:v>１４年</c:v>
                </c:pt>
                <c:pt idx="8">
                  <c:v>１５年</c:v>
                </c:pt>
                <c:pt idx="9">
                  <c:v>１６年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97.031985</c:v>
                </c:pt>
                <c:pt idx="1">
                  <c:v>100.099544</c:v>
                </c:pt>
                <c:pt idx="2">
                  <c:v>98.127758</c:v>
                </c:pt>
                <c:pt idx="3">
                  <c:v>91.786617</c:v>
                </c:pt>
                <c:pt idx="4">
                  <c:v>94.036572</c:v>
                </c:pt>
                <c:pt idx="5">
                  <c:v>96.704795</c:v>
                </c:pt>
                <c:pt idx="6">
                  <c:v>93.009197</c:v>
                </c:pt>
                <c:pt idx="7">
                  <c:v>95.694583</c:v>
                </c:pt>
                <c:pt idx="8">
                  <c:v>101.123849</c:v>
                </c:pt>
                <c:pt idx="9">
                  <c:v>101.227413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Sheet2!$B$17:$B$26</c:f>
              <c:strCache>
                <c:ptCount val="10"/>
                <c:pt idx="0">
                  <c:v>７年</c:v>
                </c:pt>
                <c:pt idx="1">
                  <c:v>８年</c:v>
                </c:pt>
                <c:pt idx="2">
                  <c:v>９年</c:v>
                </c:pt>
                <c:pt idx="3">
                  <c:v>１０年</c:v>
                </c:pt>
                <c:pt idx="4">
                  <c:v>１１年</c:v>
                </c:pt>
                <c:pt idx="5">
                  <c:v>１２年</c:v>
                </c:pt>
                <c:pt idx="6">
                  <c:v>１３年</c:v>
                </c:pt>
                <c:pt idx="7">
                  <c:v>１４年</c:v>
                </c:pt>
                <c:pt idx="8">
                  <c:v>１５年</c:v>
                </c:pt>
                <c:pt idx="9">
                  <c:v>１６年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79.163732</c:v>
                </c:pt>
                <c:pt idx="1">
                  <c:v>77.710728</c:v>
                </c:pt>
                <c:pt idx="2">
                  <c:v>75.208861</c:v>
                </c:pt>
                <c:pt idx="3">
                  <c:v>72.273434</c:v>
                </c:pt>
                <c:pt idx="4">
                  <c:v>70.704397</c:v>
                </c:pt>
                <c:pt idx="5">
                  <c:v>72.337762</c:v>
                </c:pt>
                <c:pt idx="6">
                  <c:v>65.695649</c:v>
                </c:pt>
                <c:pt idx="7">
                  <c:v>63.234211</c:v>
                </c:pt>
                <c:pt idx="8">
                  <c:v>68.435603</c:v>
                </c:pt>
                <c:pt idx="9">
                  <c:v>68.026383</c:v>
                </c:pt>
              </c:numCache>
            </c:numRef>
          </c:val>
        </c:ser>
        <c:overlap val="100"/>
        <c:gapWidth val="40"/>
        <c:axId val="3691398"/>
        <c:axId val="33222583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Sheet2!$B$17:$B$26</c:f>
              <c:strCache>
                <c:ptCount val="10"/>
                <c:pt idx="0">
                  <c:v>７年</c:v>
                </c:pt>
                <c:pt idx="1">
                  <c:v>８年</c:v>
                </c:pt>
                <c:pt idx="2">
                  <c:v>９年</c:v>
                </c:pt>
                <c:pt idx="3">
                  <c:v>１０年</c:v>
                </c:pt>
                <c:pt idx="4">
                  <c:v>１１年</c:v>
                </c:pt>
                <c:pt idx="5">
                  <c:v>１２年</c:v>
                </c:pt>
                <c:pt idx="6">
                  <c:v>１３年</c:v>
                </c:pt>
                <c:pt idx="7">
                  <c:v>１４年</c:v>
                </c:pt>
                <c:pt idx="8">
                  <c:v>１５年</c:v>
                </c:pt>
                <c:pt idx="9">
                  <c:v>１６年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43.35101</c:v>
                </c:pt>
                <c:pt idx="1">
                  <c:v>45.899209</c:v>
                </c:pt>
                <c:pt idx="2">
                  <c:v>44.186887</c:v>
                </c:pt>
                <c:pt idx="3">
                  <c:v>45.241871</c:v>
                </c:pt>
                <c:pt idx="4">
                  <c:v>43.975281</c:v>
                </c:pt>
                <c:pt idx="5">
                  <c:v>45.379584</c:v>
                </c:pt>
                <c:pt idx="6">
                  <c:v>41.992638</c:v>
                </c:pt>
                <c:pt idx="7">
                  <c:v>42.656465</c:v>
                </c:pt>
                <c:pt idx="8">
                  <c:v>44.34285</c:v>
                </c:pt>
                <c:pt idx="9">
                  <c:v>46.055328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７年</c:v>
                </c:pt>
                <c:pt idx="1">
                  <c:v>８年</c:v>
                </c:pt>
                <c:pt idx="2">
                  <c:v>９年</c:v>
                </c:pt>
                <c:pt idx="3">
                  <c:v>１０年</c:v>
                </c:pt>
                <c:pt idx="4">
                  <c:v>１１年</c:v>
                </c:pt>
                <c:pt idx="5">
                  <c:v>１２年</c:v>
                </c:pt>
                <c:pt idx="6">
                  <c:v>１３年</c:v>
                </c:pt>
                <c:pt idx="7">
                  <c:v>１４年</c:v>
                </c:pt>
                <c:pt idx="8">
                  <c:v>１５年</c:v>
                </c:pt>
                <c:pt idx="9">
                  <c:v>１６年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132.844707</c:v>
                </c:pt>
                <c:pt idx="1">
                  <c:v>131.911063</c:v>
                </c:pt>
                <c:pt idx="2">
                  <c:v>129.149732</c:v>
                </c:pt>
                <c:pt idx="3">
                  <c:v>118.81818</c:v>
                </c:pt>
                <c:pt idx="4">
                  <c:v>120.765688</c:v>
                </c:pt>
                <c:pt idx="5">
                  <c:v>123.662973</c:v>
                </c:pt>
                <c:pt idx="6">
                  <c:v>116.712208</c:v>
                </c:pt>
                <c:pt idx="7">
                  <c:v>116.272329</c:v>
                </c:pt>
                <c:pt idx="8">
                  <c:v>125.216602</c:v>
                </c:pt>
                <c:pt idx="9">
                  <c:v>123.198468</c:v>
                </c:pt>
              </c:numCache>
            </c:numRef>
          </c:val>
          <c:smooth val="0"/>
        </c:ser>
        <c:axId val="30567792"/>
        <c:axId val="6674673"/>
      </c:lineChart>
      <c:catAx>
        <c:axId val="3691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3222583"/>
        <c:crosses val="autoZero"/>
        <c:auto val="0"/>
        <c:lblOffset val="100"/>
        <c:noMultiLvlLbl val="0"/>
      </c:catAx>
      <c:valAx>
        <c:axId val="33222583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691398"/>
        <c:crossesAt val="1"/>
        <c:crossBetween val="between"/>
        <c:dispUnits/>
        <c:majorUnit val="50"/>
        <c:minorUnit val="50"/>
      </c:valAx>
      <c:catAx>
        <c:axId val="30567792"/>
        <c:scaling>
          <c:orientation val="minMax"/>
        </c:scaling>
        <c:axPos val="b"/>
        <c:delete val="1"/>
        <c:majorTickMark val="in"/>
        <c:minorTickMark val="none"/>
        <c:tickLblPos val="nextTo"/>
        <c:crossAx val="6674673"/>
        <c:crossesAt val="0"/>
        <c:auto val="0"/>
        <c:lblOffset val="100"/>
        <c:noMultiLvlLbl val="0"/>
      </c:catAx>
      <c:valAx>
        <c:axId val="6674673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0567792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325"/>
          <c:w val="0.514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百万トン</a:t>
          </a:r>
        </a:p>
      </xdr:txBody>
    </xdr:sp>
    <xdr:clientData/>
  </xdr:twoCellAnchor>
  <xdr:twoCellAnchor>
    <xdr:from>
      <xdr:col>1</xdr:col>
      <xdr:colOff>171450</xdr:colOff>
      <xdr:row>1</xdr:row>
      <xdr:rowOff>142875</xdr:rowOff>
    </xdr:from>
    <xdr:to>
      <xdr:col>6</xdr:col>
      <xdr:colOff>847725</xdr:colOff>
      <xdr:row>7</xdr:row>
      <xdr:rowOff>66675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266700" y="447675"/>
          <a:ext cx="620077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平成１６年における千葉港の海上出入貨物の取扱量は169,253,796トンで、前年に比較し、306千トン(0.2%)減少した。
　外貿貨物は101,227,413トンで取扱貨物量の59.8%、内貿貨物は68,026,383トンで40.2%の構成である。
　輸移出入別に見ると、輸出4.8%、輸入55.0%、移出22.4%、移入17.8%となり、輸入貨物が取扱貨物量の半分以上を占めている。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H3" sqref="H3"/>
    </sheetView>
  </sheetViews>
  <sheetFormatPr defaultColWidth="9.0039062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21</v>
      </c>
      <c r="D1" s="1" t="s">
        <v>22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169253796</v>
      </c>
      <c r="D14" s="26">
        <v>100</v>
      </c>
      <c r="E14" s="25">
        <v>169559452</v>
      </c>
      <c r="F14" s="27">
        <f aca="true" t="shared" si="0" ref="F14:F20">(C14-E14)/E14*100</f>
        <v>-0.1802647958546127</v>
      </c>
      <c r="G14" s="28">
        <f aca="true" t="shared" si="1" ref="G14:G20">C14-E14</f>
        <v>-305656</v>
      </c>
    </row>
    <row r="15" spans="1:7" s="12" customFormat="1" ht="21.75" customHeight="1">
      <c r="A15" s="18"/>
      <c r="B15" s="29" t="s">
        <v>10</v>
      </c>
      <c r="C15" s="30">
        <v>101227413</v>
      </c>
      <c r="D15" s="31">
        <f>C15/C14*100</f>
        <v>59.808060671206455</v>
      </c>
      <c r="E15" s="30">
        <v>101123849</v>
      </c>
      <c r="F15" s="31">
        <f t="shared" si="0"/>
        <v>0.1024130321621757</v>
      </c>
      <c r="G15" s="32">
        <f t="shared" si="1"/>
        <v>103564</v>
      </c>
    </row>
    <row r="16" spans="1:7" s="12" customFormat="1" ht="21.75" customHeight="1">
      <c r="A16" s="18"/>
      <c r="B16" s="33" t="s">
        <v>17</v>
      </c>
      <c r="C16" s="30">
        <v>8088496</v>
      </c>
      <c r="D16" s="31">
        <f>C16/C14*100</f>
        <v>4.778915564174406</v>
      </c>
      <c r="E16" s="30">
        <v>7519152</v>
      </c>
      <c r="F16" s="31">
        <f t="shared" si="0"/>
        <v>7.5719176843346165</v>
      </c>
      <c r="G16" s="32">
        <f t="shared" si="1"/>
        <v>569344</v>
      </c>
    </row>
    <row r="17" spans="1:7" s="12" customFormat="1" ht="21.75" customHeight="1">
      <c r="A17" s="19"/>
      <c r="B17" s="34" t="s">
        <v>18</v>
      </c>
      <c r="C17" s="35">
        <v>93138917</v>
      </c>
      <c r="D17" s="36">
        <f>C17/C14*100</f>
        <v>55.02914510703204</v>
      </c>
      <c r="E17" s="35">
        <v>93604697</v>
      </c>
      <c r="F17" s="36">
        <f t="shared" si="0"/>
        <v>-0.4976032345898198</v>
      </c>
      <c r="G17" s="37">
        <f t="shared" si="1"/>
        <v>-465780</v>
      </c>
    </row>
    <row r="18" spans="1:7" s="12" customFormat="1" ht="21.75" customHeight="1">
      <c r="A18" s="20"/>
      <c r="B18" s="38" t="s">
        <v>11</v>
      </c>
      <c r="C18" s="30">
        <v>68026383</v>
      </c>
      <c r="D18" s="31">
        <f>C18/C14*100</f>
        <v>40.191939328793545</v>
      </c>
      <c r="E18" s="30">
        <v>68435603</v>
      </c>
      <c r="F18" s="31">
        <f t="shared" si="0"/>
        <v>-0.5979636067501298</v>
      </c>
      <c r="G18" s="39">
        <f t="shared" si="1"/>
        <v>-409220</v>
      </c>
    </row>
    <row r="19" spans="1:7" s="12" customFormat="1" ht="21.75" customHeight="1">
      <c r="A19" s="20"/>
      <c r="B19" s="40" t="s">
        <v>19</v>
      </c>
      <c r="C19" s="30">
        <v>37966832</v>
      </c>
      <c r="D19" s="31">
        <f>C19/C14*100</f>
        <v>22.431893935188313</v>
      </c>
      <c r="E19" s="30">
        <v>36823698</v>
      </c>
      <c r="F19" s="31">
        <f t="shared" si="0"/>
        <v>3.104343295450663</v>
      </c>
      <c r="G19" s="39">
        <f t="shared" si="1"/>
        <v>1143134</v>
      </c>
    </row>
    <row r="20" spans="1:7" s="12" customFormat="1" ht="21.75" customHeight="1">
      <c r="A20" s="21"/>
      <c r="B20" s="41" t="s">
        <v>20</v>
      </c>
      <c r="C20" s="42">
        <v>30059551</v>
      </c>
      <c r="D20" s="43">
        <f>C20/C14*100</f>
        <v>17.760045393605235</v>
      </c>
      <c r="E20" s="42">
        <v>31611905</v>
      </c>
      <c r="F20" s="43">
        <f t="shared" si="0"/>
        <v>-4.910662612708725</v>
      </c>
      <c r="G20" s="44">
        <f t="shared" si="1"/>
        <v>-1552354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1995</v>
      </c>
      <c r="B3" s="5" t="s">
        <v>25</v>
      </c>
      <c r="C3" s="10">
        <v>97031985</v>
      </c>
      <c r="D3" s="10">
        <v>79163732</v>
      </c>
      <c r="E3" s="10">
        <v>43351010</v>
      </c>
      <c r="F3" s="10">
        <v>132844707</v>
      </c>
    </row>
    <row r="4" spans="1:6" ht="13.5">
      <c r="A4" s="5">
        <v>1996</v>
      </c>
      <c r="B4" s="5" t="s">
        <v>26</v>
      </c>
      <c r="C4" s="10">
        <v>100099544</v>
      </c>
      <c r="D4" s="10">
        <v>77710728</v>
      </c>
      <c r="E4" s="10">
        <v>45899209</v>
      </c>
      <c r="F4" s="10">
        <v>131911063</v>
      </c>
    </row>
    <row r="5" spans="1:6" ht="13.5">
      <c r="A5" s="5">
        <v>1997</v>
      </c>
      <c r="B5" s="5" t="s">
        <v>27</v>
      </c>
      <c r="C5" s="10">
        <v>98127758</v>
      </c>
      <c r="D5" s="10">
        <v>75208861</v>
      </c>
      <c r="E5" s="10">
        <v>44186887</v>
      </c>
      <c r="F5" s="10">
        <v>129149732</v>
      </c>
    </row>
    <row r="6" spans="1:6" ht="13.5">
      <c r="A6" s="5">
        <v>1998</v>
      </c>
      <c r="B6" s="5" t="s">
        <v>28</v>
      </c>
      <c r="C6" s="10">
        <v>91786617</v>
      </c>
      <c r="D6" s="10">
        <v>72273434</v>
      </c>
      <c r="E6" s="10">
        <v>45241871</v>
      </c>
      <c r="F6" s="10">
        <v>118818180</v>
      </c>
    </row>
    <row r="7" spans="1:6" ht="13.5">
      <c r="A7" s="5">
        <v>1999</v>
      </c>
      <c r="B7" s="5" t="s">
        <v>29</v>
      </c>
      <c r="C7" s="10">
        <v>94036572</v>
      </c>
      <c r="D7" s="10">
        <v>70704397</v>
      </c>
      <c r="E7" s="10">
        <v>43975281</v>
      </c>
      <c r="F7" s="10">
        <v>120765688</v>
      </c>
    </row>
    <row r="8" spans="1:6" ht="13.5">
      <c r="A8" s="5">
        <v>2000</v>
      </c>
      <c r="B8" s="5" t="s">
        <v>30</v>
      </c>
      <c r="C8" s="10">
        <v>96704795</v>
      </c>
      <c r="D8" s="10">
        <v>72337762</v>
      </c>
      <c r="E8" s="10">
        <v>45379584</v>
      </c>
      <c r="F8" s="10">
        <v>123662973</v>
      </c>
    </row>
    <row r="9" spans="1:6" ht="13.5">
      <c r="A9" s="5">
        <v>2001</v>
      </c>
      <c r="B9" s="5" t="s">
        <v>31</v>
      </c>
      <c r="C9" s="10">
        <v>93009197</v>
      </c>
      <c r="D9" s="10">
        <v>65695649</v>
      </c>
      <c r="E9" s="10">
        <v>41992638</v>
      </c>
      <c r="F9" s="10">
        <v>116712208</v>
      </c>
    </row>
    <row r="10" spans="1:6" ht="13.5">
      <c r="A10" s="5">
        <v>2002</v>
      </c>
      <c r="B10" s="5" t="s">
        <v>32</v>
      </c>
      <c r="C10" s="10">
        <v>95694583</v>
      </c>
      <c r="D10" s="10">
        <v>63234211</v>
      </c>
      <c r="E10" s="10">
        <v>42656465</v>
      </c>
      <c r="F10" s="10">
        <v>116272329</v>
      </c>
    </row>
    <row r="11" spans="1:6" ht="13.5">
      <c r="A11" s="5">
        <v>2003</v>
      </c>
      <c r="B11" s="5" t="s">
        <v>24</v>
      </c>
      <c r="C11" s="10">
        <v>101123849</v>
      </c>
      <c r="D11" s="10">
        <v>68435603</v>
      </c>
      <c r="E11" s="10">
        <v>44342850</v>
      </c>
      <c r="F11" s="10">
        <v>125216602</v>
      </c>
    </row>
    <row r="12" spans="1:6" ht="13.5">
      <c r="A12" s="5">
        <v>2004</v>
      </c>
      <c r="B12" s="5" t="s">
        <v>23</v>
      </c>
      <c r="C12" s="10">
        <v>101227413</v>
      </c>
      <c r="D12" s="10">
        <v>68026383</v>
      </c>
      <c r="E12" s="10">
        <v>46055328</v>
      </c>
      <c r="F12" s="10">
        <v>123198468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1995</v>
      </c>
      <c r="B17" s="5" t="str">
        <f>B3</f>
        <v>７年</v>
      </c>
      <c r="C17" s="11">
        <f>C3/1000000</f>
        <v>97.031985</v>
      </c>
      <c r="D17" s="11">
        <f>D3/1000000</f>
        <v>79.163732</v>
      </c>
      <c r="E17" s="11">
        <f>E3/1000000</f>
        <v>43.35101</v>
      </c>
      <c r="F17" s="11">
        <f>F3/1000000</f>
        <v>132.844707</v>
      </c>
    </row>
    <row r="18" spans="1:6" ht="13.5">
      <c r="A18" s="5">
        <f aca="true" t="shared" si="0" ref="A18:B26">A4</f>
        <v>1996</v>
      </c>
      <c r="B18" s="5" t="str">
        <f t="shared" si="0"/>
        <v>８年</v>
      </c>
      <c r="C18" s="11">
        <f aca="true" t="shared" si="1" ref="C18:F26">C4/1000000</f>
        <v>100.099544</v>
      </c>
      <c r="D18" s="11">
        <f t="shared" si="1"/>
        <v>77.710728</v>
      </c>
      <c r="E18" s="11">
        <f t="shared" si="1"/>
        <v>45.899209</v>
      </c>
      <c r="F18" s="11">
        <f t="shared" si="1"/>
        <v>131.911063</v>
      </c>
    </row>
    <row r="19" spans="1:6" ht="13.5">
      <c r="A19" s="5">
        <f t="shared" si="0"/>
        <v>1997</v>
      </c>
      <c r="B19" s="5" t="str">
        <f t="shared" si="0"/>
        <v>９年</v>
      </c>
      <c r="C19" s="11">
        <f t="shared" si="1"/>
        <v>98.127758</v>
      </c>
      <c r="D19" s="11">
        <f t="shared" si="1"/>
        <v>75.208861</v>
      </c>
      <c r="E19" s="11">
        <f t="shared" si="1"/>
        <v>44.186887</v>
      </c>
      <c r="F19" s="11">
        <f t="shared" si="1"/>
        <v>129.149732</v>
      </c>
    </row>
    <row r="20" spans="1:6" ht="13.5">
      <c r="A20" s="5">
        <f t="shared" si="0"/>
        <v>1998</v>
      </c>
      <c r="B20" s="5" t="str">
        <f t="shared" si="0"/>
        <v>１０年</v>
      </c>
      <c r="C20" s="11">
        <f t="shared" si="1"/>
        <v>91.786617</v>
      </c>
      <c r="D20" s="11">
        <f t="shared" si="1"/>
        <v>72.273434</v>
      </c>
      <c r="E20" s="11">
        <f t="shared" si="1"/>
        <v>45.241871</v>
      </c>
      <c r="F20" s="11">
        <f t="shared" si="1"/>
        <v>118.81818</v>
      </c>
    </row>
    <row r="21" spans="1:6" ht="13.5">
      <c r="A21" s="5">
        <f t="shared" si="0"/>
        <v>1999</v>
      </c>
      <c r="B21" s="5" t="str">
        <f t="shared" si="0"/>
        <v>１１年</v>
      </c>
      <c r="C21" s="11">
        <f t="shared" si="1"/>
        <v>94.036572</v>
      </c>
      <c r="D21" s="11">
        <f t="shared" si="1"/>
        <v>70.704397</v>
      </c>
      <c r="E21" s="11">
        <f t="shared" si="1"/>
        <v>43.975281</v>
      </c>
      <c r="F21" s="11">
        <f t="shared" si="1"/>
        <v>120.765688</v>
      </c>
    </row>
    <row r="22" spans="1:6" ht="13.5">
      <c r="A22" s="5">
        <f t="shared" si="0"/>
        <v>2000</v>
      </c>
      <c r="B22" s="5" t="str">
        <f t="shared" si="0"/>
        <v>１２年</v>
      </c>
      <c r="C22" s="11">
        <f t="shared" si="1"/>
        <v>96.704795</v>
      </c>
      <c r="D22" s="11">
        <f t="shared" si="1"/>
        <v>72.337762</v>
      </c>
      <c r="E22" s="11">
        <f t="shared" si="1"/>
        <v>45.379584</v>
      </c>
      <c r="F22" s="11">
        <f t="shared" si="1"/>
        <v>123.662973</v>
      </c>
    </row>
    <row r="23" spans="1:6" ht="13.5">
      <c r="A23" s="5">
        <f t="shared" si="0"/>
        <v>2001</v>
      </c>
      <c r="B23" s="5" t="str">
        <f t="shared" si="0"/>
        <v>１３年</v>
      </c>
      <c r="C23" s="11">
        <f t="shared" si="1"/>
        <v>93.009197</v>
      </c>
      <c r="D23" s="11">
        <f t="shared" si="1"/>
        <v>65.695649</v>
      </c>
      <c r="E23" s="11">
        <f t="shared" si="1"/>
        <v>41.992638</v>
      </c>
      <c r="F23" s="11">
        <f t="shared" si="1"/>
        <v>116.712208</v>
      </c>
    </row>
    <row r="24" spans="1:6" ht="13.5">
      <c r="A24" s="5">
        <f t="shared" si="0"/>
        <v>2002</v>
      </c>
      <c r="B24" s="5" t="str">
        <f t="shared" si="0"/>
        <v>１４年</v>
      </c>
      <c r="C24" s="11">
        <f t="shared" si="1"/>
        <v>95.694583</v>
      </c>
      <c r="D24" s="11">
        <f t="shared" si="1"/>
        <v>63.234211</v>
      </c>
      <c r="E24" s="11">
        <f t="shared" si="1"/>
        <v>42.656465</v>
      </c>
      <c r="F24" s="11">
        <f t="shared" si="1"/>
        <v>116.272329</v>
      </c>
    </row>
    <row r="25" spans="1:6" ht="13.5">
      <c r="A25" s="5">
        <f t="shared" si="0"/>
        <v>2003</v>
      </c>
      <c r="B25" s="5" t="str">
        <f t="shared" si="0"/>
        <v>１５年</v>
      </c>
      <c r="C25" s="11">
        <f t="shared" si="1"/>
        <v>101.123849</v>
      </c>
      <c r="D25" s="11">
        <f t="shared" si="1"/>
        <v>68.435603</v>
      </c>
      <c r="E25" s="11">
        <f t="shared" si="1"/>
        <v>44.34285</v>
      </c>
      <c r="F25" s="11">
        <f t="shared" si="1"/>
        <v>125.216602</v>
      </c>
    </row>
    <row r="26" spans="1:6" ht="13.5">
      <c r="A26" s="5">
        <f t="shared" si="0"/>
        <v>2004</v>
      </c>
      <c r="B26" s="5" t="str">
        <f t="shared" si="0"/>
        <v>１６年</v>
      </c>
      <c r="C26" s="11">
        <f t="shared" si="1"/>
        <v>101.227413</v>
      </c>
      <c r="D26" s="11">
        <f t="shared" si="1"/>
        <v>68.026383</v>
      </c>
      <c r="E26" s="11">
        <f t="shared" si="1"/>
        <v>46.055328</v>
      </c>
      <c r="F26" s="11">
        <f t="shared" si="1"/>
        <v>123.198468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2005-07-21T04:22:04Z</cp:lastPrinted>
  <dcterms:created xsi:type="dcterms:W3CDTF">2000-08-07T06:54:26Z</dcterms:created>
  <dcterms:modified xsi:type="dcterms:W3CDTF">2005-07-21T04:22:06Z</dcterms:modified>
  <cp:category/>
  <cp:version/>
  <cp:contentType/>
  <cp:contentStatus/>
</cp:coreProperties>
</file>