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<sst xmlns="http://schemas.openxmlformats.org/spreadsheetml/2006/main" count="32" uniqueCount="22">
  <si>
    <t>構成比</t>
  </si>
  <si>
    <t>増減率％</t>
  </si>
  <si>
    <t>増減数</t>
  </si>
  <si>
    <t>その他</t>
  </si>
  <si>
    <t>移出貨物主要品種前年比較</t>
  </si>
  <si>
    <t>移入貨物主要品種前年比較</t>
  </si>
  <si>
    <t>１３年</t>
  </si>
  <si>
    <t>１２年</t>
  </si>
  <si>
    <t>合計</t>
  </si>
  <si>
    <t>合計</t>
  </si>
  <si>
    <t>石油製品</t>
  </si>
  <si>
    <t>重油</t>
  </si>
  <si>
    <t>化学薬品</t>
  </si>
  <si>
    <t>砂利・砂</t>
  </si>
  <si>
    <t>鋼材</t>
  </si>
  <si>
    <t>石灰石</t>
  </si>
  <si>
    <t>（３）移出</t>
  </si>
  <si>
    <t>区分</t>
  </si>
  <si>
    <t>移出</t>
  </si>
  <si>
    <t>（４）移入</t>
  </si>
  <si>
    <t>移入</t>
  </si>
  <si>
    <t xml:space="preserve"> （単位：トン）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</si>
</sst>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.25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2" fillId="0" borderId="21" xfId="0" applyFont="1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5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移出貨物構成比</a:t>
            </a:r>
          </a:p>
        </c:rich>
      </c:tx>
      <c:layout>
        <c:manualLayout>
          <c:xMode val="factor"/>
          <c:yMode val="factor"/>
          <c:x val="0.02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0625"/>
          <c:w val="0.869"/>
          <c:h val="0.872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Sheet1!$C$14:$C$18</c:f>
              <c:strCache/>
            </c:strRef>
          </c:cat>
          <c:val>
            <c:numRef>
              <c:f>Sheet1!$F$14:$F$18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移入貨物構成比</a:t>
            </a:r>
          </a:p>
        </c:rich>
      </c:tx>
      <c:layout>
        <c:manualLayout>
          <c:xMode val="factor"/>
          <c:yMode val="factor"/>
          <c:x val="0.0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325"/>
          <c:w val="0.88775"/>
          <c:h val="0.897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Sheet1!$C$52:$C$56</c:f>
              <c:strCache/>
            </c:strRef>
          </c:cat>
          <c:val>
            <c:numRef>
              <c:f>Sheet1!$F$52:$F$56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161925</xdr:rowOff>
    </xdr:from>
    <xdr:to>
      <xdr:col>5</xdr:col>
      <xdr:colOff>571500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19050" y="3333750"/>
        <a:ext cx="31051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171450</xdr:rowOff>
    </xdr:from>
    <xdr:to>
      <xdr:col>9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3124200" y="3333750"/>
        <a:ext cx="31242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1</xdr:row>
      <xdr:rowOff>28575</xdr:rowOff>
    </xdr:from>
    <xdr:to>
      <xdr:col>9</xdr:col>
      <xdr:colOff>0</xdr:colOff>
      <xdr:row>8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200025"/>
          <a:ext cx="59531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移出は、34,465,816トンで、前年に比較し、4,099千トン（10.6％）減少した。　
　主な品種は、石油製品と重油で移出全体の56.4％を占めている。
　石油製品は、東京都、北海道、静岡県等へ移出しており、前年に比較し、11.7％減少した。
　重油は、静岡県、福島県、東京都等へ移出しており、前年に比較し、6.3％減少した。</a:t>
          </a:r>
        </a:p>
      </xdr:txBody>
    </xdr:sp>
    <xdr:clientData/>
  </xdr:twoCellAnchor>
  <xdr:twoCellAnchor>
    <xdr:from>
      <xdr:col>2</xdr:col>
      <xdr:colOff>742950</xdr:colOff>
      <xdr:row>26</xdr:row>
      <xdr:rowOff>66675</xdr:rowOff>
    </xdr:from>
    <xdr:to>
      <xdr:col>4</xdr:col>
      <xdr:colOff>628650</xdr:colOff>
      <xdr:row>30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81100" y="4629150"/>
          <a:ext cx="9620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移 出
3,447万トン</a:t>
          </a:r>
        </a:p>
      </xdr:txBody>
    </xdr:sp>
    <xdr:clientData/>
  </xdr:twoCellAnchor>
  <xdr:twoCellAnchor>
    <xdr:from>
      <xdr:col>6</xdr:col>
      <xdr:colOff>876300</xdr:colOff>
      <xdr:row>26</xdr:row>
      <xdr:rowOff>66675</xdr:rowOff>
    </xdr:from>
    <xdr:to>
      <xdr:col>7</xdr:col>
      <xdr:colOff>800100</xdr:colOff>
      <xdr:row>30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238625" y="4629150"/>
          <a:ext cx="9620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移 入
3,123万トン</a:t>
          </a:r>
        </a:p>
      </xdr:txBody>
    </xdr:sp>
    <xdr:clientData/>
  </xdr:twoCellAnchor>
  <xdr:twoCellAnchor>
    <xdr:from>
      <xdr:col>0</xdr:col>
      <xdr:colOff>304800</xdr:colOff>
      <xdr:row>39</xdr:row>
      <xdr:rowOff>38100</xdr:rowOff>
    </xdr:from>
    <xdr:to>
      <xdr:col>9</xdr:col>
      <xdr:colOff>0</xdr:colOff>
      <xdr:row>46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4800" y="6858000"/>
          <a:ext cx="59436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移入は、31,229,833トンで、前年に比較し、2,543千トン（7.5％）減少した。
　主な品種は、鋼材と石油製品で移入全体の37.6％を占めている。
　鋼材は、兵庫県、岡山県、広島県等から移入しており、前年に比較し、11.7％減少した。
　石油製品は、神奈川県、北海道、愛知県等から移入しており、前年に比較し、8.2％増加した。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29">
      <selection activeCell="L42" sqref="L42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3.5">
      <c r="A1" s="25" t="s">
        <v>16</v>
      </c>
    </row>
    <row r="10" spans="5:7" ht="18" customHeight="1">
      <c r="E10" s="33" t="s">
        <v>4</v>
      </c>
      <c r="F10" s="33"/>
      <c r="G10" s="33"/>
    </row>
    <row r="11" ht="14.25" thickBot="1">
      <c r="I11" s="26" t="s">
        <v>21</v>
      </c>
    </row>
    <row r="12" spans="1:9" ht="13.5">
      <c r="A12" s="27" t="s">
        <v>17</v>
      </c>
      <c r="B12" s="28"/>
      <c r="C12" s="28"/>
      <c r="D12" s="29"/>
      <c r="E12" s="11" t="s">
        <v>6</v>
      </c>
      <c r="F12" s="12" t="s">
        <v>0</v>
      </c>
      <c r="G12" s="12" t="s">
        <v>7</v>
      </c>
      <c r="H12" s="12" t="s">
        <v>1</v>
      </c>
      <c r="I12" s="13" t="s">
        <v>2</v>
      </c>
    </row>
    <row r="13" spans="1:9" ht="13.5">
      <c r="A13" s="30" t="s">
        <v>18</v>
      </c>
      <c r="B13" s="1"/>
      <c r="C13" s="8" t="s">
        <v>9</v>
      </c>
      <c r="D13" s="2"/>
      <c r="E13" s="17">
        <v>34465816</v>
      </c>
      <c r="F13" s="23">
        <v>100</v>
      </c>
      <c r="G13" s="19">
        <v>38565096</v>
      </c>
      <c r="H13" s="23">
        <f aca="true" t="shared" si="0" ref="H13:H18">(E13-G13)/G13*100</f>
        <v>-10.629508091980375</v>
      </c>
      <c r="I13" s="21">
        <f aca="true" t="shared" si="1" ref="I13:I18">E13-G13</f>
        <v>-4099280</v>
      </c>
    </row>
    <row r="14" spans="1:9" ht="13.5">
      <c r="A14" s="31"/>
      <c r="B14" s="5"/>
      <c r="C14" s="9" t="s">
        <v>10</v>
      </c>
      <c r="D14" s="3"/>
      <c r="E14" s="17">
        <v>12435890</v>
      </c>
      <c r="F14" s="23">
        <f>E14/E13*100</f>
        <v>36.08180929185022</v>
      </c>
      <c r="G14" s="19">
        <v>14077502</v>
      </c>
      <c r="H14" s="23">
        <f t="shared" si="0"/>
        <v>-11.661245013497423</v>
      </c>
      <c r="I14" s="21">
        <f t="shared" si="1"/>
        <v>-1641612</v>
      </c>
    </row>
    <row r="15" spans="1:9" ht="13.5">
      <c r="A15" s="31"/>
      <c r="B15" s="6"/>
      <c r="C15" s="10" t="s">
        <v>11</v>
      </c>
      <c r="D15" s="7"/>
      <c r="E15" s="17">
        <v>6993988</v>
      </c>
      <c r="F15" s="23">
        <f>E15/E13*100</f>
        <v>20.29253565329775</v>
      </c>
      <c r="G15" s="19">
        <v>7466293</v>
      </c>
      <c r="H15" s="23">
        <f t="shared" si="0"/>
        <v>-6.325829966758604</v>
      </c>
      <c r="I15" s="21">
        <f t="shared" si="1"/>
        <v>-472305</v>
      </c>
    </row>
    <row r="16" spans="1:9" ht="13.5">
      <c r="A16" s="31"/>
      <c r="B16" s="5"/>
      <c r="C16" s="9" t="s">
        <v>12</v>
      </c>
      <c r="D16" s="3"/>
      <c r="E16" s="17">
        <v>3363169</v>
      </c>
      <c r="F16" s="23">
        <f>E16/E13*100</f>
        <v>9.757984549096415</v>
      </c>
      <c r="G16" s="19">
        <v>3098567</v>
      </c>
      <c r="H16" s="23">
        <f t="shared" si="0"/>
        <v>8.539495837914753</v>
      </c>
      <c r="I16" s="21">
        <f t="shared" si="1"/>
        <v>264602</v>
      </c>
    </row>
    <row r="17" spans="1:9" ht="13.5">
      <c r="A17" s="31"/>
      <c r="B17" s="6"/>
      <c r="C17" s="10" t="s">
        <v>13</v>
      </c>
      <c r="D17" s="7"/>
      <c r="E17" s="17">
        <v>2289318</v>
      </c>
      <c r="F17" s="23">
        <f>E17/E13*100</f>
        <v>6.642285794132946</v>
      </c>
      <c r="G17" s="19">
        <v>2236495</v>
      </c>
      <c r="H17" s="23">
        <f t="shared" si="0"/>
        <v>2.361865329455241</v>
      </c>
      <c r="I17" s="21">
        <f t="shared" si="1"/>
        <v>52823</v>
      </c>
    </row>
    <row r="18" spans="1:9" ht="14.25" thickBot="1">
      <c r="A18" s="32"/>
      <c r="B18" s="14"/>
      <c r="C18" s="15" t="s">
        <v>3</v>
      </c>
      <c r="D18" s="16"/>
      <c r="E18" s="18">
        <f>E13-(E14+E15+E16+E17)</f>
        <v>9383451</v>
      </c>
      <c r="F18" s="24">
        <f>E18/E13*100</f>
        <v>27.22538471162267</v>
      </c>
      <c r="G18" s="20">
        <f>G13-(G14+G15+G16+G17)</f>
        <v>11686239</v>
      </c>
      <c r="H18" s="24">
        <f t="shared" si="0"/>
        <v>-19.705124976478746</v>
      </c>
      <c r="I18" s="22">
        <f t="shared" si="1"/>
        <v>-2302788</v>
      </c>
    </row>
    <row r="39" ht="13.5">
      <c r="A39" s="25" t="s">
        <v>19</v>
      </c>
    </row>
    <row r="48" spans="5:7" ht="18" customHeight="1">
      <c r="E48" s="33" t="s">
        <v>5</v>
      </c>
      <c r="F48" s="33"/>
      <c r="G48" s="33"/>
    </row>
    <row r="49" ht="14.25" thickBot="1">
      <c r="I49" s="26" t="s">
        <v>21</v>
      </c>
    </row>
    <row r="50" spans="1:9" ht="13.5">
      <c r="A50" s="27" t="s">
        <v>17</v>
      </c>
      <c r="B50" s="28"/>
      <c r="C50" s="28"/>
      <c r="D50" s="29"/>
      <c r="E50" s="11" t="s">
        <v>6</v>
      </c>
      <c r="F50" s="12" t="s">
        <v>0</v>
      </c>
      <c r="G50" s="12" t="s">
        <v>7</v>
      </c>
      <c r="H50" s="12" t="s">
        <v>1</v>
      </c>
      <c r="I50" s="13" t="s">
        <v>2</v>
      </c>
    </row>
    <row r="51" spans="1:9" ht="13.5">
      <c r="A51" s="30" t="s">
        <v>20</v>
      </c>
      <c r="B51" s="1"/>
      <c r="C51" s="8" t="s">
        <v>8</v>
      </c>
      <c r="D51" s="2"/>
      <c r="E51" s="17">
        <v>31229833</v>
      </c>
      <c r="F51" s="23">
        <v>100</v>
      </c>
      <c r="G51" s="19">
        <v>33772666</v>
      </c>
      <c r="H51" s="23">
        <f aca="true" t="shared" si="2" ref="H51:H56">(E51-G51)/G51*100</f>
        <v>-7.529263458206113</v>
      </c>
      <c r="I51" s="21">
        <f aca="true" t="shared" si="3" ref="I51:I56">E51-G51</f>
        <v>-2542833</v>
      </c>
    </row>
    <row r="52" spans="1:9" ht="13.5">
      <c r="A52" s="31"/>
      <c r="B52" s="5"/>
      <c r="C52" s="9" t="s">
        <v>14</v>
      </c>
      <c r="D52" s="3"/>
      <c r="E52" s="17">
        <v>7145571</v>
      </c>
      <c r="F52" s="23">
        <f>E52/E51*100</f>
        <v>22.880593053443484</v>
      </c>
      <c r="G52" s="19">
        <v>8088980</v>
      </c>
      <c r="H52" s="23">
        <f t="shared" si="2"/>
        <v>-11.662891983908972</v>
      </c>
      <c r="I52" s="21">
        <f t="shared" si="3"/>
        <v>-943409</v>
      </c>
    </row>
    <row r="53" spans="1:9" ht="13.5">
      <c r="A53" s="31"/>
      <c r="B53" s="6"/>
      <c r="C53" s="10" t="s">
        <v>10</v>
      </c>
      <c r="D53" s="7"/>
      <c r="E53" s="17">
        <v>4591070</v>
      </c>
      <c r="F53" s="23">
        <f>E53/E51*100</f>
        <v>14.700911144801832</v>
      </c>
      <c r="G53" s="19">
        <v>4244706</v>
      </c>
      <c r="H53" s="23">
        <f t="shared" si="2"/>
        <v>8.15990553880528</v>
      </c>
      <c r="I53" s="21">
        <f t="shared" si="3"/>
        <v>346364</v>
      </c>
    </row>
    <row r="54" spans="1:9" ht="13.5">
      <c r="A54" s="31"/>
      <c r="B54" s="5"/>
      <c r="C54" s="9" t="s">
        <v>15</v>
      </c>
      <c r="D54" s="3"/>
      <c r="E54" s="17">
        <v>3947889</v>
      </c>
      <c r="F54" s="23">
        <f>E54/E51*100</f>
        <v>12.641402853483077</v>
      </c>
      <c r="G54" s="19">
        <v>3903964</v>
      </c>
      <c r="H54" s="23">
        <f t="shared" si="2"/>
        <v>1.125138449022583</v>
      </c>
      <c r="I54" s="21">
        <f t="shared" si="3"/>
        <v>43925</v>
      </c>
    </row>
    <row r="55" spans="1:9" ht="13.5" customHeight="1">
      <c r="A55" s="31"/>
      <c r="B55" s="6"/>
      <c r="C55" s="10" t="s">
        <v>13</v>
      </c>
      <c r="D55" s="7"/>
      <c r="E55" s="17">
        <v>3052634</v>
      </c>
      <c r="F55" s="23">
        <f>E55/E51*100</f>
        <v>9.774736867789207</v>
      </c>
      <c r="G55" s="19">
        <v>3086339</v>
      </c>
      <c r="H55" s="23">
        <f t="shared" si="2"/>
        <v>-1.0920705729344702</v>
      </c>
      <c r="I55" s="21">
        <f t="shared" si="3"/>
        <v>-33705</v>
      </c>
    </row>
    <row r="56" spans="1:9" ht="14.25" thickBot="1">
      <c r="A56" s="32"/>
      <c r="B56" s="14"/>
      <c r="C56" s="15" t="s">
        <v>3</v>
      </c>
      <c r="D56" s="16"/>
      <c r="E56" s="18">
        <f>E51-(E52+E53+E54+E55)</f>
        <v>12492669</v>
      </c>
      <c r="F56" s="24">
        <f>E56/E51*100</f>
        <v>40.00235608048241</v>
      </c>
      <c r="G56" s="20">
        <f>G51-(G52+G53+G54+G55)</f>
        <v>14448677</v>
      </c>
      <c r="H56" s="24">
        <f t="shared" si="2"/>
        <v>-13.537627009033423</v>
      </c>
      <c r="I56" s="22">
        <f t="shared" si="3"/>
        <v>-1956008</v>
      </c>
    </row>
  </sheetData>
  <mergeCells count="6">
    <mergeCell ref="A50:D50"/>
    <mergeCell ref="A51:A56"/>
    <mergeCell ref="E10:G10"/>
    <mergeCell ref="E48:G48"/>
    <mergeCell ref="A12:D12"/>
    <mergeCell ref="A13:A18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山下　昌子</cp:lastModifiedBy>
  <cp:lastPrinted>2002-05-17T05:11:02Z</cp:lastPrinted>
  <dcterms:created xsi:type="dcterms:W3CDTF">2000-09-01T05:16:43Z</dcterms:created>
  <dcterms:modified xsi:type="dcterms:W3CDTF">2002-05-22T05:12:59Z</dcterms:modified>
  <cp:category/>
  <cp:version/>
  <cp:contentType/>
  <cp:contentStatus/>
</cp:coreProperties>
</file>