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'Sheet1'!$A$1:$I$56</definedName>
  </definedNames>
  <calcPr fullCalcOnLoad="1"/>
</workbook>
</file>

<file path=xl/sharedStrings.xml><?xml version="1.0" encoding="utf-8"?>
<sst xmlns="http://schemas.openxmlformats.org/spreadsheetml/2006/main" count="32" uniqueCount="27">
  <si>
    <t>構成比</t>
  </si>
  <si>
    <t>増減率％</t>
  </si>
  <si>
    <t>増減数</t>
  </si>
  <si>
    <t>その他</t>
  </si>
  <si>
    <t>移出貨物主要品種前年比較</t>
  </si>
  <si>
    <t>１３年</t>
  </si>
  <si>
    <t>１２年</t>
  </si>
  <si>
    <t>合計</t>
  </si>
  <si>
    <t>砂利・砂</t>
  </si>
  <si>
    <t>鋼材</t>
  </si>
  <si>
    <t>鉄鋼</t>
  </si>
  <si>
    <t>セメント</t>
  </si>
  <si>
    <t>（３）移出</t>
  </si>
  <si>
    <t>区分</t>
  </si>
  <si>
    <t>移出</t>
  </si>
  <si>
    <t>移入貨物主要品種前年比較</t>
  </si>
  <si>
    <t>構成比</t>
  </si>
  <si>
    <t>増減率％</t>
  </si>
  <si>
    <t>増減数</t>
  </si>
  <si>
    <t>合計</t>
  </si>
  <si>
    <t>その他輸送用車両</t>
  </si>
  <si>
    <t>石灰石</t>
  </si>
  <si>
    <t>廃土砂</t>
  </si>
  <si>
    <t>その他</t>
  </si>
  <si>
    <t>（４）移入</t>
  </si>
  <si>
    <t>（単位：トン）</t>
  </si>
  <si>
    <t>移入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</si>
</sst>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%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1"/>
      <name val="ＭＳ 明朝"/>
      <family val="1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distributed"/>
    </xf>
    <xf numFmtId="0" fontId="2" fillId="0" borderId="8" xfId="0" applyFont="1" applyBorder="1" applyAlignment="1">
      <alignment horizontal="distributed"/>
    </xf>
    <xf numFmtId="0" fontId="2" fillId="0" borderId="0" xfId="0" applyFont="1" applyBorder="1" applyAlignment="1">
      <alignment horizontal="distributed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distributed"/>
    </xf>
    <xf numFmtId="0" fontId="2" fillId="0" borderId="14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8" xfId="0" applyFont="1" applyBorder="1" applyAlignment="1">
      <alignment shrinkToFit="1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distributed"/>
    </xf>
    <xf numFmtId="0" fontId="2" fillId="0" borderId="19" xfId="0" applyFont="1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9" xfId="0" applyBorder="1" applyAlignment="1">
      <alignment horizontal="distributed"/>
    </xf>
    <xf numFmtId="0" fontId="2" fillId="0" borderId="21" xfId="0" applyFont="1" applyBorder="1" applyAlignment="1">
      <alignment horizontal="center" vertical="distributed" textRotation="255"/>
    </xf>
    <xf numFmtId="0" fontId="0" fillId="0" borderId="22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移出貨物構成比</a:t>
            </a:r>
          </a:p>
        </c:rich>
      </c:tx>
      <c:layout>
        <c:manualLayout>
          <c:xMode val="factor"/>
          <c:yMode val="factor"/>
          <c:x val="0.003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045"/>
          <c:w val="0.87475"/>
          <c:h val="0.8922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Sheet1!$C$14:$C$18</c:f>
              <c:strCache/>
            </c:strRef>
          </c:cat>
          <c:val>
            <c:numRef>
              <c:f>Sheet1!$F$14:$F$18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移入貨物構成比</a:t>
            </a:r>
          </a:p>
        </c:rich>
      </c:tx>
      <c:layout>
        <c:manualLayout>
          <c:xMode val="factor"/>
          <c:yMode val="factor"/>
          <c:x val="-0.050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045"/>
          <c:w val="0.892"/>
          <c:h val="0.895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ashDn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zigZ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FFFFFF"/>
                    </a:gs>
                    <a:gs pos="100000">
                      <a:srgbClr val="FFFFFF"/>
                    </a:gs>
                  </a:gsLst>
                  <a:lin ang="5400000" scaled="1"/>
                </a:gra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FFFFFF"/>
                  </a:gs>
                  <a:gs pos="100000">
                    <a:srgbClr val="FFFFFF"/>
                  </a:gs>
                </a:gsLst>
                <a:lin ang="5400000" scaled="1"/>
              </a:gra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Sheet1!$C$52:$C$56</c:f>
              <c:strCache/>
            </c:strRef>
          </c:cat>
          <c:val>
            <c:numRef>
              <c:f>Sheet1!$F$52:$F$56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19050</xdr:rowOff>
    </xdr:from>
    <xdr:to>
      <xdr:col>5</xdr:col>
      <xdr:colOff>581025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352800"/>
        <a:ext cx="31337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600075</xdr:colOff>
      <xdr:row>19</xdr:row>
      <xdr:rowOff>19050</xdr:rowOff>
    </xdr:from>
    <xdr:to>
      <xdr:col>8</xdr:col>
      <xdr:colOff>1028700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3152775" y="3352800"/>
        <a:ext cx="3086100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304800</xdr:colOff>
      <xdr:row>1</xdr:row>
      <xdr:rowOff>9525</xdr:rowOff>
    </xdr:from>
    <xdr:to>
      <xdr:col>9</xdr:col>
      <xdr:colOff>9525</xdr:colOff>
      <xdr:row>8</xdr:row>
      <xdr:rowOff>161925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04800" y="180975"/>
          <a:ext cx="5953125" cy="1362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移出は、13,748,528トンで、前年に比較し、5,455千トン（28.4％）減少した。
　主な品種は、砂利・砂と鋼材で移出全体の74.5％を占めている。
　砂利・砂は、神奈川県、東京都等へ移出しており、前年に比較し、8.4％増加した。
　鋼材は、神奈川県、千葉港、北海道等へ移出しており、前年に比較し、8.3％減少した。</a:t>
          </a:r>
        </a:p>
      </xdr:txBody>
    </xdr:sp>
    <xdr:clientData/>
  </xdr:twoCellAnchor>
  <xdr:twoCellAnchor>
    <xdr:from>
      <xdr:col>2</xdr:col>
      <xdr:colOff>714375</xdr:colOff>
      <xdr:row>26</xdr:row>
      <xdr:rowOff>142875</xdr:rowOff>
    </xdr:from>
    <xdr:to>
      <xdr:col>4</xdr:col>
      <xdr:colOff>590550</xdr:colOff>
      <xdr:row>31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152525" y="4705350"/>
          <a:ext cx="95250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移 出
1,375万トン</a:t>
          </a:r>
        </a:p>
      </xdr:txBody>
    </xdr:sp>
    <xdr:clientData/>
  </xdr:twoCellAnchor>
  <xdr:twoCellAnchor>
    <xdr:from>
      <xdr:col>6</xdr:col>
      <xdr:colOff>866775</xdr:colOff>
      <xdr:row>26</xdr:row>
      <xdr:rowOff>142875</xdr:rowOff>
    </xdr:from>
    <xdr:to>
      <xdr:col>7</xdr:col>
      <xdr:colOff>762000</xdr:colOff>
      <xdr:row>31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229100" y="4695825"/>
          <a:ext cx="93345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平成13年
移 入
846万トン</a:t>
          </a:r>
        </a:p>
      </xdr:txBody>
    </xdr:sp>
    <xdr:clientData/>
  </xdr:twoCellAnchor>
  <xdr:twoCellAnchor>
    <xdr:from>
      <xdr:col>0</xdr:col>
      <xdr:colOff>304800</xdr:colOff>
      <xdr:row>38</xdr:row>
      <xdr:rowOff>0</xdr:rowOff>
    </xdr:from>
    <xdr:to>
      <xdr:col>9</xdr:col>
      <xdr:colOff>0</xdr:colOff>
      <xdr:row>38</xdr:row>
      <xdr:rowOff>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04800" y="6638925"/>
          <a:ext cx="5943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移入は、9,057,427トンで、前年に比較し、60千トン（0.7％）増加した。
　主な品種は、輸送機械と石灰石で移入全体の73.3％を占めている。
　輸送機械は、主に空シャーシで、千葉港、神奈川県等から移入しており、前年に比較し、3.4％減少した。
　石灰石は、主に高知県から移入しており、前年に比較し、11.8％増加した。</a:t>
          </a:r>
        </a:p>
      </xdr:txBody>
    </xdr:sp>
    <xdr:clientData/>
  </xdr:twoCellAnchor>
  <xdr:twoCellAnchor>
    <xdr:from>
      <xdr:col>0</xdr:col>
      <xdr:colOff>304800</xdr:colOff>
      <xdr:row>39</xdr:row>
      <xdr:rowOff>28575</xdr:rowOff>
    </xdr:from>
    <xdr:to>
      <xdr:col>9</xdr:col>
      <xdr:colOff>0</xdr:colOff>
      <xdr:row>46</xdr:row>
      <xdr:rowOff>152400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04800" y="6838950"/>
          <a:ext cx="5943600" cy="1343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　移入は、8,457,464トンで、前年に比較し、600千トン（6.6％）減少した。
　主な品種は、その他輸送用車両と石灰石で移入全体の66.3％を占めている。
　その他輸送用車両は、神奈川県、千葉港等から移入しており、前年に比較し、28.2％減少した。
　石灰石は、主に高知県から移入しており、前年に比較し、7.3％増加した。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L9" sqref="L9"/>
    </sheetView>
  </sheetViews>
  <sheetFormatPr defaultColWidth="9.00390625" defaultRowHeight="13.5"/>
  <cols>
    <col min="1" max="1" width="4.125" style="4" customWidth="1"/>
    <col min="2" max="2" width="1.625" style="4" customWidth="1"/>
    <col min="3" max="3" width="12.625" style="4" customWidth="1"/>
    <col min="4" max="4" width="1.4921875" style="4" customWidth="1"/>
    <col min="5" max="5" width="13.625" style="4" customWidth="1"/>
    <col min="6" max="6" width="10.625" style="4" customWidth="1"/>
    <col min="7" max="7" width="13.625" style="4" customWidth="1"/>
    <col min="8" max="8" width="10.625" style="4" customWidth="1"/>
    <col min="9" max="9" width="13.625" style="4" customWidth="1"/>
    <col min="10" max="16384" width="9.00390625" style="4" customWidth="1"/>
  </cols>
  <sheetData>
    <row r="1" ht="13.5">
      <c r="A1" s="25" t="s">
        <v>12</v>
      </c>
    </row>
    <row r="9" ht="13.5">
      <c r="E9" s="26"/>
    </row>
    <row r="10" spans="5:7" ht="18" customHeight="1">
      <c r="E10" s="29" t="s">
        <v>4</v>
      </c>
      <c r="F10" s="29"/>
      <c r="G10" s="29"/>
    </row>
    <row r="11" ht="14.25" thickBot="1">
      <c r="I11" s="28" t="s">
        <v>25</v>
      </c>
    </row>
    <row r="12" spans="1:9" ht="13.5">
      <c r="A12" s="30" t="s">
        <v>13</v>
      </c>
      <c r="B12" s="31"/>
      <c r="C12" s="31"/>
      <c r="D12" s="32"/>
      <c r="E12" s="11" t="s">
        <v>5</v>
      </c>
      <c r="F12" s="12" t="s">
        <v>0</v>
      </c>
      <c r="G12" s="12" t="s">
        <v>6</v>
      </c>
      <c r="H12" s="12" t="s">
        <v>1</v>
      </c>
      <c r="I12" s="13" t="s">
        <v>2</v>
      </c>
    </row>
    <row r="13" spans="1:9" ht="13.5">
      <c r="A13" s="33" t="s">
        <v>14</v>
      </c>
      <c r="B13" s="1"/>
      <c r="C13" s="8" t="s">
        <v>7</v>
      </c>
      <c r="D13" s="2"/>
      <c r="E13" s="17">
        <v>13748528</v>
      </c>
      <c r="F13" s="23">
        <v>100</v>
      </c>
      <c r="G13" s="19">
        <v>19203466</v>
      </c>
      <c r="H13" s="23">
        <f aca="true" t="shared" si="0" ref="H13:H18">(E13-G13)/G13*100</f>
        <v>-28.406007540513777</v>
      </c>
      <c r="I13" s="21">
        <f aca="true" t="shared" si="1" ref="I13:I18">E13-G13</f>
        <v>-5454938</v>
      </c>
    </row>
    <row r="14" spans="1:9" ht="13.5">
      <c r="A14" s="34"/>
      <c r="B14" s="5"/>
      <c r="C14" s="9" t="s">
        <v>8</v>
      </c>
      <c r="D14" s="3"/>
      <c r="E14" s="17">
        <v>7839115</v>
      </c>
      <c r="F14" s="23">
        <f>E14/E13*100</f>
        <v>57.01784947450375</v>
      </c>
      <c r="G14" s="19">
        <v>7233722</v>
      </c>
      <c r="H14" s="23">
        <f t="shared" si="0"/>
        <v>8.369038788054063</v>
      </c>
      <c r="I14" s="21">
        <f t="shared" si="1"/>
        <v>605393</v>
      </c>
    </row>
    <row r="15" spans="1:9" ht="13.5">
      <c r="A15" s="34"/>
      <c r="B15" s="6"/>
      <c r="C15" s="10" t="s">
        <v>9</v>
      </c>
      <c r="D15" s="7"/>
      <c r="E15" s="17">
        <v>2399899</v>
      </c>
      <c r="F15" s="23">
        <f>E15/E13*100</f>
        <v>17.455679618938113</v>
      </c>
      <c r="G15" s="19">
        <v>2617885</v>
      </c>
      <c r="H15" s="23">
        <f t="shared" si="0"/>
        <v>-8.326798159583022</v>
      </c>
      <c r="I15" s="21">
        <f t="shared" si="1"/>
        <v>-217986</v>
      </c>
    </row>
    <row r="16" spans="1:9" ht="13.5">
      <c r="A16" s="34"/>
      <c r="B16" s="5"/>
      <c r="C16" s="9" t="s">
        <v>10</v>
      </c>
      <c r="D16" s="3"/>
      <c r="E16" s="17">
        <v>1117615</v>
      </c>
      <c r="F16" s="23">
        <f>E16/E13*100</f>
        <v>8.128979335096819</v>
      </c>
      <c r="G16" s="19">
        <v>1818864</v>
      </c>
      <c r="H16" s="23">
        <f t="shared" si="0"/>
        <v>-38.554229453109194</v>
      </c>
      <c r="I16" s="21">
        <f t="shared" si="1"/>
        <v>-701249</v>
      </c>
    </row>
    <row r="17" spans="1:9" ht="13.5">
      <c r="A17" s="34"/>
      <c r="B17" s="6"/>
      <c r="C17" s="10" t="s">
        <v>11</v>
      </c>
      <c r="D17" s="7"/>
      <c r="E17" s="17">
        <v>815639</v>
      </c>
      <c r="F17" s="23">
        <f>E17/E13*100</f>
        <v>5.932555106990363</v>
      </c>
      <c r="G17" s="19">
        <v>628462</v>
      </c>
      <c r="H17" s="23">
        <f t="shared" si="0"/>
        <v>29.783344100359287</v>
      </c>
      <c r="I17" s="21">
        <f t="shared" si="1"/>
        <v>187177</v>
      </c>
    </row>
    <row r="18" spans="1:9" ht="14.25" thickBot="1">
      <c r="A18" s="35"/>
      <c r="B18" s="14"/>
      <c r="C18" s="15" t="s">
        <v>3</v>
      </c>
      <c r="D18" s="16"/>
      <c r="E18" s="18">
        <f>E13-(E14+E15+E16+E17)</f>
        <v>1576260</v>
      </c>
      <c r="F18" s="24">
        <f>E18/E13*100</f>
        <v>11.46493646447096</v>
      </c>
      <c r="G18" s="20">
        <f>G13-(G14+G15+G16+G17)</f>
        <v>6904533</v>
      </c>
      <c r="H18" s="24">
        <f t="shared" si="0"/>
        <v>-77.1706500642404</v>
      </c>
      <c r="I18" s="22">
        <f t="shared" si="1"/>
        <v>-5328273</v>
      </c>
    </row>
    <row r="39" ht="13.5">
      <c r="A39" s="25" t="s">
        <v>24</v>
      </c>
    </row>
    <row r="48" spans="5:7" ht="18" customHeight="1">
      <c r="E48" s="29" t="s">
        <v>15</v>
      </c>
      <c r="F48" s="29"/>
      <c r="G48" s="29"/>
    </row>
    <row r="49" ht="14.25" thickBot="1">
      <c r="I49" s="28" t="s">
        <v>25</v>
      </c>
    </row>
    <row r="50" spans="1:9" ht="13.5">
      <c r="A50" s="30" t="s">
        <v>13</v>
      </c>
      <c r="B50" s="31"/>
      <c r="C50" s="31"/>
      <c r="D50" s="32"/>
      <c r="E50" s="11" t="s">
        <v>5</v>
      </c>
      <c r="F50" s="12" t="s">
        <v>16</v>
      </c>
      <c r="G50" s="12" t="s">
        <v>6</v>
      </c>
      <c r="H50" s="12" t="s">
        <v>17</v>
      </c>
      <c r="I50" s="13" t="s">
        <v>18</v>
      </c>
    </row>
    <row r="51" spans="1:9" ht="13.5">
      <c r="A51" s="33" t="s">
        <v>26</v>
      </c>
      <c r="B51" s="1"/>
      <c r="C51" s="8" t="s">
        <v>19</v>
      </c>
      <c r="D51" s="2"/>
      <c r="E51" s="17">
        <v>8457464</v>
      </c>
      <c r="F51" s="23">
        <v>100</v>
      </c>
      <c r="G51" s="19">
        <v>9057427</v>
      </c>
      <c r="H51" s="23">
        <f aca="true" t="shared" si="2" ref="H51:H56">(E51-G51)/G51*100</f>
        <v>-6.62398935150126</v>
      </c>
      <c r="I51" s="21">
        <f aca="true" t="shared" si="3" ref="I51:I56">E51-G51</f>
        <v>-599963</v>
      </c>
    </row>
    <row r="52" spans="1:9" ht="13.5">
      <c r="A52" s="34"/>
      <c r="B52" s="5"/>
      <c r="C52" s="27" t="s">
        <v>20</v>
      </c>
      <c r="D52" s="3"/>
      <c r="E52" s="17">
        <v>3074820</v>
      </c>
      <c r="F52" s="23">
        <f>E52/E51*100</f>
        <v>36.356288362563525</v>
      </c>
      <c r="G52" s="19">
        <v>4280072</v>
      </c>
      <c r="H52" s="23">
        <f t="shared" si="2"/>
        <v>-28.159619744714576</v>
      </c>
      <c r="I52" s="21">
        <f t="shared" si="3"/>
        <v>-1205252</v>
      </c>
    </row>
    <row r="53" spans="1:9" ht="13.5">
      <c r="A53" s="34"/>
      <c r="B53" s="6"/>
      <c r="C53" s="10" t="s">
        <v>21</v>
      </c>
      <c r="D53" s="7"/>
      <c r="E53" s="17">
        <v>2528770</v>
      </c>
      <c r="F53" s="23">
        <f>E53/E51*100</f>
        <v>29.899861234999047</v>
      </c>
      <c r="G53" s="19">
        <v>2355697</v>
      </c>
      <c r="H53" s="23">
        <f t="shared" si="2"/>
        <v>7.346997512838025</v>
      </c>
      <c r="I53" s="21">
        <f t="shared" si="3"/>
        <v>173073</v>
      </c>
    </row>
    <row r="54" spans="1:9" ht="13.5">
      <c r="A54" s="34"/>
      <c r="B54" s="5"/>
      <c r="C54" s="9" t="s">
        <v>22</v>
      </c>
      <c r="D54" s="3"/>
      <c r="E54" s="17">
        <v>877702</v>
      </c>
      <c r="F54" s="23">
        <f>E54/E51*100</f>
        <v>10.377839030707078</v>
      </c>
      <c r="G54" s="19">
        <v>453140</v>
      </c>
      <c r="H54" s="23">
        <f t="shared" si="2"/>
        <v>93.69333980668226</v>
      </c>
      <c r="I54" s="21">
        <f t="shared" si="3"/>
        <v>424562</v>
      </c>
    </row>
    <row r="55" spans="1:9" ht="13.5" customHeight="1">
      <c r="A55" s="34"/>
      <c r="B55" s="6"/>
      <c r="C55" s="10" t="s">
        <v>8</v>
      </c>
      <c r="D55" s="7"/>
      <c r="E55" s="17">
        <v>569437</v>
      </c>
      <c r="F55" s="23">
        <f>E55/E51*100</f>
        <v>6.732952100062146</v>
      </c>
      <c r="G55" s="19">
        <v>624227</v>
      </c>
      <c r="H55" s="23">
        <f t="shared" si="2"/>
        <v>-8.777255709861958</v>
      </c>
      <c r="I55" s="21">
        <f t="shared" si="3"/>
        <v>-54790</v>
      </c>
    </row>
    <row r="56" spans="1:9" ht="14.25" thickBot="1">
      <c r="A56" s="35"/>
      <c r="B56" s="14"/>
      <c r="C56" s="15" t="s">
        <v>23</v>
      </c>
      <c r="D56" s="16"/>
      <c r="E56" s="18">
        <f>E51-(E52+E53+E54+E55)</f>
        <v>1406735</v>
      </c>
      <c r="F56" s="24">
        <f>E56/E51*100</f>
        <v>16.633059271668195</v>
      </c>
      <c r="G56" s="20">
        <f>G51-(G52+G53+G54+G55)</f>
        <v>1344291</v>
      </c>
      <c r="H56" s="24">
        <f t="shared" si="2"/>
        <v>4.645125199826525</v>
      </c>
      <c r="I56" s="22">
        <f t="shared" si="3"/>
        <v>62444</v>
      </c>
    </row>
  </sheetData>
  <mergeCells count="6">
    <mergeCell ref="A50:D50"/>
    <mergeCell ref="A51:A56"/>
    <mergeCell ref="E10:G10"/>
    <mergeCell ref="A12:D12"/>
    <mergeCell ref="A13:A18"/>
    <mergeCell ref="E48:G48"/>
  </mergeCell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山下　昌子</cp:lastModifiedBy>
  <cp:lastPrinted>2002-05-17T05:09:52Z</cp:lastPrinted>
  <dcterms:created xsi:type="dcterms:W3CDTF">2000-09-01T05:16:43Z</dcterms:created>
  <dcterms:modified xsi:type="dcterms:W3CDTF">2002-05-17T05:47:29Z</dcterms:modified>
  <cp:category/>
  <cp:version/>
  <cp:contentType/>
  <cp:contentStatus/>
</cp:coreProperties>
</file>