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4\13050_高齢者福祉課$\01_所属全体フォルダ\○新型コロナウイルス対策\☆R5_サービス提供体制確保事業（補助金）\03_ホームページ掲載\04_10月以降要綱改正後\"/>
    </mc:Choice>
  </mc:AlternateContent>
  <xr:revisionPtr revIDLastSave="0" documentId="13_ncr:1_{36C534A4-0AE6-4814-B252-56AA169E246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対象者リスト" sheetId="2" r:id="rId1"/>
    <sheet name="追加補助用" sheetId="4" r:id="rId2"/>
    <sheet name="追加補助用 (記載例)" sheetId="5" r:id="rId3"/>
  </sheets>
  <definedNames>
    <definedName name="_xlnm.Print_Area" localSheetId="0">対象者リスト!$A$1:$L$33</definedName>
    <definedName name="_xlnm.Print_Area" localSheetId="1">追加補助用!$A$1:$AC$33</definedName>
    <definedName name="_xlnm.Print_Area" localSheetId="2">'追加補助用 (記載例)'!$A$1:$AC$33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7" i="2"/>
  <c r="J32" i="2" s="1"/>
  <c r="I7" i="2"/>
  <c r="I31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G32" i="2"/>
  <c r="B32" i="2"/>
  <c r="I32" i="2" l="1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C30" i="5" s="1"/>
  <c r="AA29" i="5"/>
  <c r="AC29" i="5" s="1"/>
  <c r="AA28" i="5"/>
  <c r="AC28" i="5" s="1"/>
  <c r="AA27" i="5"/>
  <c r="AC27" i="5" s="1"/>
  <c r="AA26" i="5"/>
  <c r="AC26" i="5" s="1"/>
  <c r="AA25" i="5"/>
  <c r="AC25" i="5" s="1"/>
  <c r="AA24" i="5"/>
  <c r="AC24" i="5" s="1"/>
  <c r="AA23" i="5"/>
  <c r="AC23" i="5" s="1"/>
  <c r="AA22" i="5"/>
  <c r="AC22" i="5" s="1"/>
  <c r="AA21" i="5"/>
  <c r="AC21" i="5" s="1"/>
  <c r="AA20" i="5"/>
  <c r="AC20" i="5" s="1"/>
  <c r="AA19" i="5"/>
  <c r="AC19" i="5" s="1"/>
  <c r="AA18" i="5"/>
  <c r="AC18" i="5" s="1"/>
  <c r="AA17" i="5"/>
  <c r="AC17" i="5" s="1"/>
  <c r="AA16" i="5"/>
  <c r="AA15" i="5"/>
  <c r="AC15" i="5" s="1"/>
  <c r="AA14" i="5"/>
  <c r="AC14" i="5" s="1"/>
  <c r="AA13" i="5"/>
  <c r="AC13" i="5" s="1"/>
  <c r="AA12" i="5"/>
  <c r="AC12" i="5" s="1"/>
  <c r="AA11" i="5"/>
  <c r="AC11" i="5" s="1"/>
  <c r="AA10" i="5"/>
  <c r="AC10" i="5" s="1"/>
  <c r="AA9" i="5"/>
  <c r="AC9" i="5" s="1"/>
  <c r="AA8" i="5"/>
  <c r="AC8" i="5" s="1"/>
  <c r="AA7" i="5"/>
  <c r="AC7" i="5" s="1"/>
  <c r="AA6" i="5"/>
  <c r="AC10" i="4"/>
  <c r="AC15" i="4"/>
  <c r="AC16" i="4"/>
  <c r="AC26" i="4"/>
  <c r="AC6" i="4"/>
  <c r="AB31" i="4"/>
  <c r="AA7" i="4"/>
  <c r="AC7" i="4" s="1"/>
  <c r="AA8" i="4"/>
  <c r="AC8" i="4" s="1"/>
  <c r="AA9" i="4"/>
  <c r="AC9" i="4" s="1"/>
  <c r="AA10" i="4"/>
  <c r="AA11" i="4"/>
  <c r="AC11" i="4" s="1"/>
  <c r="AA12" i="4"/>
  <c r="AC12" i="4" s="1"/>
  <c r="AA13" i="4"/>
  <c r="AC13" i="4" s="1"/>
  <c r="AA14" i="4"/>
  <c r="AC14" i="4" s="1"/>
  <c r="AA15" i="4"/>
  <c r="AA16" i="4"/>
  <c r="AA17" i="4"/>
  <c r="AC17" i="4" s="1"/>
  <c r="AA18" i="4"/>
  <c r="AC18" i="4" s="1"/>
  <c r="AA19" i="4"/>
  <c r="AC19" i="4" s="1"/>
  <c r="AA20" i="4"/>
  <c r="AC20" i="4" s="1"/>
  <c r="AA21" i="4"/>
  <c r="AC21" i="4" s="1"/>
  <c r="AA22" i="4"/>
  <c r="AC22" i="4" s="1"/>
  <c r="AA23" i="4"/>
  <c r="AC23" i="4" s="1"/>
  <c r="AA24" i="4"/>
  <c r="AC24" i="4" s="1"/>
  <c r="AA25" i="4"/>
  <c r="AC25" i="4" s="1"/>
  <c r="AA26" i="4"/>
  <c r="AA27" i="4"/>
  <c r="AC27" i="4" s="1"/>
  <c r="AA28" i="4"/>
  <c r="AC28" i="4" s="1"/>
  <c r="AA29" i="4"/>
  <c r="AC29" i="4" s="1"/>
  <c r="AA30" i="4"/>
  <c r="AC30" i="4" s="1"/>
  <c r="AA6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B31" i="4"/>
  <c r="AC16" i="5" l="1"/>
  <c r="AC31" i="5" s="1"/>
  <c r="AA31" i="5"/>
  <c r="AC31" i="4"/>
  <c r="AC6" i="5"/>
  <c r="AA31" i="4"/>
</calcChain>
</file>

<file path=xl/sharedStrings.xml><?xml version="1.0" encoding="utf-8"?>
<sst xmlns="http://schemas.openxmlformats.org/spreadsheetml/2006/main" count="212" uniqueCount="28">
  <si>
    <t>利用者名</t>
    <rPh sb="0" eb="3">
      <t>リヨウシャ</t>
    </rPh>
    <rPh sb="3" eb="4">
      <t>メイ</t>
    </rPh>
    <phoneticPr fontId="1"/>
  </si>
  <si>
    <t>発症日</t>
    <rPh sb="0" eb="3">
      <t>ハッショウビ</t>
    </rPh>
    <phoneticPr fontId="1"/>
  </si>
  <si>
    <t>合計</t>
    <rPh sb="0" eb="2">
      <t>ゴウケイ</t>
    </rPh>
    <phoneticPr fontId="1"/>
  </si>
  <si>
    <t>事業所名</t>
    <rPh sb="0" eb="4">
      <t>ジギョウショメイ</t>
    </rPh>
    <phoneticPr fontId="1"/>
  </si>
  <si>
    <t>記入者</t>
    <rPh sb="0" eb="3">
      <t>キニュウシャ</t>
    </rPh>
    <phoneticPr fontId="1"/>
  </si>
  <si>
    <t>施設内療養に要する費用の補助申請に係る対象者リスト</t>
    <rPh sb="3" eb="5">
      <t>リョウヨウ</t>
    </rPh>
    <rPh sb="6" eb="7">
      <t>ヨウ</t>
    </rPh>
    <rPh sb="9" eb="11">
      <t>ヒヨウ</t>
    </rPh>
    <rPh sb="12" eb="14">
      <t>ホジョ</t>
    </rPh>
    <rPh sb="14" eb="16">
      <t>シンセイ</t>
    </rPh>
    <rPh sb="17" eb="18">
      <t>カカ</t>
    </rPh>
    <rPh sb="19" eb="22">
      <t>タイショウシャ</t>
    </rPh>
    <phoneticPr fontId="1"/>
  </si>
  <si>
    <t>備考</t>
    <rPh sb="0" eb="2">
      <t>ビコウ</t>
    </rPh>
    <phoneticPr fontId="1"/>
  </si>
  <si>
    <t>療養期間</t>
    <rPh sb="0" eb="2">
      <t>リョウヨウ</t>
    </rPh>
    <rPh sb="2" eb="4">
      <t>キカン</t>
    </rPh>
    <phoneticPr fontId="1"/>
  </si>
  <si>
    <t>療養費</t>
    <rPh sb="0" eb="2">
      <t>リョウヨウ</t>
    </rPh>
    <rPh sb="2" eb="3">
      <t>ヒ</t>
    </rPh>
    <phoneticPr fontId="1"/>
  </si>
  <si>
    <t>金額</t>
    <rPh sb="0" eb="2">
      <t>キンガク</t>
    </rPh>
    <phoneticPr fontId="1"/>
  </si>
  <si>
    <t>療養者数</t>
    <rPh sb="0" eb="2">
      <t>リョウヨウ</t>
    </rPh>
    <rPh sb="2" eb="3">
      <t>シャ</t>
    </rPh>
    <rPh sb="3" eb="4">
      <t>スウ</t>
    </rPh>
    <phoneticPr fontId="1"/>
  </si>
  <si>
    <t>利用者名⇒</t>
    <rPh sb="0" eb="3">
      <t>リヨウシャ</t>
    </rPh>
    <rPh sb="3" eb="4">
      <t>メイ</t>
    </rPh>
    <phoneticPr fontId="1"/>
  </si>
  <si>
    <t>日付⇓</t>
    <rPh sb="0" eb="2">
      <t>ヒヅケ</t>
    </rPh>
    <phoneticPr fontId="1"/>
  </si>
  <si>
    <t>※列・行は適宜追加してください</t>
    <rPh sb="1" eb="2">
      <t>レツ</t>
    </rPh>
    <rPh sb="3" eb="4">
      <t>ギョウ</t>
    </rPh>
    <rPh sb="5" eb="7">
      <t>テキギ</t>
    </rPh>
    <rPh sb="7" eb="9">
      <t>ツイカ</t>
    </rPh>
    <phoneticPr fontId="1"/>
  </si>
  <si>
    <t>施設内療養に要する費用の追加補助計算用リスト</t>
    <rPh sb="3" eb="5">
      <t>リョウヨウ</t>
    </rPh>
    <rPh sb="6" eb="7">
      <t>ヨウ</t>
    </rPh>
    <rPh sb="9" eb="11">
      <t>ヒヨウ</t>
    </rPh>
    <rPh sb="12" eb="14">
      <t>ツイカ</t>
    </rPh>
    <rPh sb="14" eb="16">
      <t>ホジョ</t>
    </rPh>
    <rPh sb="16" eb="19">
      <t>ケイサンヨウ</t>
    </rPh>
    <phoneticPr fontId="1"/>
  </si>
  <si>
    <t>○</t>
    <phoneticPr fontId="1"/>
  </si>
  <si>
    <t>※利用者名の番号は対象者リストの番号と一致させてください。</t>
    <rPh sb="1" eb="4">
      <t>リヨウシャ</t>
    </rPh>
    <rPh sb="4" eb="5">
      <t>メイ</t>
    </rPh>
    <rPh sb="6" eb="8">
      <t>バンゴウ</t>
    </rPh>
    <rPh sb="9" eb="11">
      <t>タイショウ</t>
    </rPh>
    <rPh sb="11" eb="12">
      <t>シャ</t>
    </rPh>
    <rPh sb="16" eb="18">
      <t>バンゴウ</t>
    </rPh>
    <rPh sb="19" eb="21">
      <t>イッチ</t>
    </rPh>
    <phoneticPr fontId="1"/>
  </si>
  <si>
    <t>検体採取日</t>
    <rPh sb="0" eb="2">
      <t>ケンタイ</t>
    </rPh>
    <rPh sb="2" eb="4">
      <t>サイシュ</t>
    </rPh>
    <rPh sb="4" eb="5">
      <t>ヒ</t>
    </rPh>
    <phoneticPr fontId="1"/>
  </si>
  <si>
    <t>○</t>
    <phoneticPr fontId="1"/>
  </si>
  <si>
    <t>（参考様式）</t>
    <rPh sb="1" eb="3">
      <t>サンコウ</t>
    </rPh>
    <rPh sb="3" eb="5">
      <t>ヨウシキ</t>
    </rPh>
    <phoneticPr fontId="1"/>
  </si>
  <si>
    <t>無症状者</t>
    <rPh sb="0" eb="3">
      <t>ムショウジョウ</t>
    </rPh>
    <rPh sb="3" eb="4">
      <t>シャ</t>
    </rPh>
    <phoneticPr fontId="1"/>
  </si>
  <si>
    <t>施設内療養
終了日</t>
    <rPh sb="0" eb="3">
      <t>シセツナイ</t>
    </rPh>
    <rPh sb="3" eb="5">
      <t>リョウヨウ</t>
    </rPh>
    <rPh sb="6" eb="9">
      <t>シュウリョウビ</t>
    </rPh>
    <phoneticPr fontId="1"/>
  </si>
  <si>
    <t>申請額
（A×1万円）</t>
    <rPh sb="0" eb="2">
      <t>シンセイ</t>
    </rPh>
    <rPh sb="2" eb="3">
      <t>ガク</t>
    </rPh>
    <rPh sb="8" eb="10">
      <t>マンエン</t>
    </rPh>
    <phoneticPr fontId="1"/>
  </si>
  <si>
    <t>申請額
（B×5千円）</t>
    <rPh sb="0" eb="2">
      <t>シンセイ</t>
    </rPh>
    <rPh sb="2" eb="3">
      <t>ガク</t>
    </rPh>
    <rPh sb="8" eb="9">
      <t>セン</t>
    </rPh>
    <rPh sb="9" eb="10">
      <t>エン</t>
    </rPh>
    <phoneticPr fontId="1"/>
  </si>
  <si>
    <t>搬送先病院</t>
    <rPh sb="0" eb="3">
      <t>ハンソウサキ</t>
    </rPh>
    <rPh sb="3" eb="5">
      <t>ビョウイン</t>
    </rPh>
    <phoneticPr fontId="1"/>
  </si>
  <si>
    <t>　※『施設内療養日数・Ａ』には、令和5年9月30日までの療養日数を、『施設内療養日数・Ｂ』には、令和5年10月1日以降の療養日数を入力してください。
　【例】</t>
    <rPh sb="3" eb="5">
      <t>シセツ</t>
    </rPh>
    <rPh sb="5" eb="6">
      <t>ナイ</t>
    </rPh>
    <rPh sb="6" eb="8">
      <t>リョウヨウ</t>
    </rPh>
    <rPh sb="8" eb="10">
      <t>ニッスウ</t>
    </rPh>
    <rPh sb="16" eb="18">
      <t>レイワ</t>
    </rPh>
    <rPh sb="19" eb="20">
      <t>ネン</t>
    </rPh>
    <rPh sb="21" eb="22">
      <t>ガツ</t>
    </rPh>
    <rPh sb="24" eb="25">
      <t>ニチ</t>
    </rPh>
    <rPh sb="28" eb="30">
      <t>リョウヨウ</t>
    </rPh>
    <rPh sb="30" eb="32">
      <t>ニッスウ</t>
    </rPh>
    <rPh sb="35" eb="37">
      <t>シセツ</t>
    </rPh>
    <rPh sb="37" eb="38">
      <t>ナイ</t>
    </rPh>
    <rPh sb="38" eb="40">
      <t>リョウヨウ</t>
    </rPh>
    <rPh sb="40" eb="42">
      <t>ニッスウ</t>
    </rPh>
    <rPh sb="48" eb="50">
      <t>レイワ</t>
    </rPh>
    <rPh sb="51" eb="52">
      <t>ネン</t>
    </rPh>
    <rPh sb="54" eb="55">
      <t>ガツ</t>
    </rPh>
    <rPh sb="56" eb="57">
      <t>ニチ</t>
    </rPh>
    <rPh sb="57" eb="59">
      <t>イコウ</t>
    </rPh>
    <rPh sb="60" eb="62">
      <t>リョウヨウ</t>
    </rPh>
    <rPh sb="62" eb="64">
      <t>ニッスウ</t>
    </rPh>
    <rPh sb="65" eb="67">
      <t>ニュウリョク</t>
    </rPh>
    <rPh sb="77" eb="78">
      <t>レイ</t>
    </rPh>
    <phoneticPr fontId="1"/>
  </si>
  <si>
    <t>施設内療養
日数・Ａ※</t>
    <rPh sb="0" eb="3">
      <t>シセツナイ</t>
    </rPh>
    <rPh sb="3" eb="5">
      <t>リョウヨウ</t>
    </rPh>
    <rPh sb="6" eb="8">
      <t>ニッスウ</t>
    </rPh>
    <phoneticPr fontId="1"/>
  </si>
  <si>
    <t>施設内療養
日数・Ｂ※</t>
    <rPh sb="0" eb="3">
      <t>シセツナイ</t>
    </rPh>
    <rPh sb="3" eb="5">
      <t>リョウヨウ</t>
    </rPh>
    <rPh sb="6" eb="8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</si>
</sst>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日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2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6" fontId="0" fillId="2" borderId="1" xfId="0" applyNumberFormat="1" applyFill="1" applyBorder="1">
      <alignment vertical="center"/>
    </xf>
    <xf numFmtId="38" fontId="0" fillId="0" borderId="41" xfId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0" fillId="2" borderId="6" xfId="0" applyFill="1" applyBorder="1" applyAlignment="1">
      <alignment horizontal="center" vertical="center" wrapText="1"/>
    </xf>
    <xf numFmtId="38" fontId="0" fillId="0" borderId="44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56" fontId="0" fillId="2" borderId="46" xfId="0" applyNumberFormat="1" applyFill="1" applyBorder="1">
      <alignment vertical="center"/>
    </xf>
    <xf numFmtId="38" fontId="0" fillId="0" borderId="47" xfId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56" fontId="0" fillId="2" borderId="14" xfId="0" applyNumberFormat="1" applyFill="1" applyBorder="1">
      <alignment vertical="center"/>
    </xf>
    <xf numFmtId="0" fontId="4" fillId="3" borderId="21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190500</xdr:rowOff>
    </xdr:from>
    <xdr:to>
      <xdr:col>37</xdr:col>
      <xdr:colOff>542926</xdr:colOff>
      <xdr:row>10</xdr:row>
      <xdr:rowOff>76200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1EB49F1C-FEF7-46AF-B23A-9DEC1AAB387F}"/>
            </a:ext>
          </a:extLst>
        </xdr:cNvPr>
        <xdr:cNvSpPr/>
      </xdr:nvSpPr>
      <xdr:spPr>
        <a:xfrm>
          <a:off x="7724775" y="190500"/>
          <a:ext cx="5943601" cy="2419350"/>
        </a:xfrm>
        <a:prstGeom prst="wedgeRoundRectCallout">
          <a:avLst>
            <a:gd name="adj1" fmla="val -50077"/>
            <a:gd name="adj2" fmla="val 146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latin typeface="+mn-ea"/>
              <a:ea typeface="+mn-ea"/>
            </a:rPr>
            <a:t>●令和</a:t>
          </a:r>
          <a:r>
            <a:rPr kumimoji="1" lang="en-US" altLang="ja-JP" sz="1000" b="1">
              <a:latin typeface="+mn-ea"/>
              <a:ea typeface="+mn-ea"/>
            </a:rPr>
            <a:t>5</a:t>
          </a:r>
          <a:r>
            <a:rPr kumimoji="1" lang="ja-JP" altLang="en-US" sz="1000" b="1">
              <a:latin typeface="+mn-ea"/>
              <a:ea typeface="+mn-ea"/>
            </a:rPr>
            <a:t>年</a:t>
          </a:r>
          <a:r>
            <a:rPr kumimoji="1" lang="en-US" altLang="ja-JP" sz="1000" b="1">
              <a:latin typeface="+mn-ea"/>
              <a:ea typeface="+mn-ea"/>
            </a:rPr>
            <a:t>9</a:t>
          </a:r>
          <a:r>
            <a:rPr kumimoji="1" lang="ja-JP" altLang="en-US" sz="1000" b="1">
              <a:latin typeface="+mn-ea"/>
              <a:ea typeface="+mn-ea"/>
            </a:rPr>
            <a:t>月</a:t>
          </a:r>
          <a:r>
            <a:rPr kumimoji="1" lang="en-US" altLang="ja-JP" sz="1000" b="1">
              <a:latin typeface="+mn-ea"/>
              <a:ea typeface="+mn-ea"/>
            </a:rPr>
            <a:t>30</a:t>
          </a:r>
          <a:r>
            <a:rPr kumimoji="1" lang="ja-JP" altLang="en-US" sz="1000" b="1">
              <a:latin typeface="+mn-ea"/>
              <a:ea typeface="+mn-ea"/>
            </a:rPr>
            <a:t>日まで</a:t>
          </a:r>
          <a:endParaRPr kumimoji="1" lang="en-US" altLang="ja-JP" sz="1000" b="1">
            <a:latin typeface="+mn-ea"/>
            <a:ea typeface="+mn-ea"/>
          </a:endParaRPr>
        </a:p>
        <a:p>
          <a:pPr algn="l"/>
          <a:r>
            <a:rPr kumimoji="1" lang="ja-JP" altLang="en-US" sz="1000" b="1">
              <a:latin typeface="+mn-ea"/>
              <a:ea typeface="+mn-ea"/>
            </a:rPr>
            <a:t>大規模施設の場合は、療養者数が５以上の日は、金額を「２」、それ以外は「１」を入力</a:t>
          </a:r>
          <a:endParaRPr kumimoji="1" lang="en-US" altLang="ja-JP" sz="1000" b="1">
            <a:latin typeface="+mn-ea"/>
            <a:ea typeface="+mn-ea"/>
          </a:endParaRPr>
        </a:p>
        <a:p>
          <a:pPr algn="l"/>
          <a:r>
            <a:rPr kumimoji="1" lang="ja-JP" altLang="en-US" sz="1000" b="1">
              <a:latin typeface="+mn-ea"/>
              <a:ea typeface="+mn-ea"/>
            </a:rPr>
            <a:t>小規模施設の場合は、療養者数が２以上の日は、金額を「２」、それ以外は「１」を入力</a:t>
          </a:r>
          <a:endParaRPr kumimoji="1" lang="en-US" altLang="ja-JP" sz="1000" b="1">
            <a:latin typeface="+mn-ea"/>
            <a:ea typeface="+mn-ea"/>
          </a:endParaRPr>
        </a:p>
        <a:p>
          <a:pPr algn="l"/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 b="1">
              <a:latin typeface="+mn-ea"/>
              <a:ea typeface="+mn-ea"/>
            </a:rPr>
            <a:t>●令和</a:t>
          </a:r>
          <a:r>
            <a:rPr kumimoji="1" lang="en-US" altLang="ja-JP" sz="1000" b="1">
              <a:latin typeface="+mn-ea"/>
              <a:ea typeface="+mn-ea"/>
            </a:rPr>
            <a:t>5</a:t>
          </a:r>
          <a:r>
            <a:rPr kumimoji="1" lang="ja-JP" altLang="en-US" sz="1000" b="1">
              <a:latin typeface="+mn-ea"/>
              <a:ea typeface="+mn-ea"/>
            </a:rPr>
            <a:t>年</a:t>
          </a:r>
          <a:r>
            <a:rPr kumimoji="1" lang="en-US" altLang="ja-JP" sz="1000" b="1">
              <a:latin typeface="+mn-ea"/>
              <a:ea typeface="+mn-ea"/>
            </a:rPr>
            <a:t>10</a:t>
          </a:r>
          <a:r>
            <a:rPr kumimoji="1" lang="ja-JP" altLang="en-US" sz="1000" b="1">
              <a:latin typeface="+mn-ea"/>
              <a:ea typeface="+mn-ea"/>
            </a:rPr>
            <a:t>月</a:t>
          </a:r>
          <a:r>
            <a:rPr kumimoji="1" lang="en-US" altLang="ja-JP" sz="1000" b="1">
              <a:latin typeface="+mn-ea"/>
              <a:ea typeface="+mn-ea"/>
            </a:rPr>
            <a:t>1</a:t>
          </a:r>
          <a:r>
            <a:rPr kumimoji="1" lang="ja-JP" altLang="en-US" sz="1000" b="1">
              <a:latin typeface="+mn-ea"/>
              <a:ea typeface="+mn-ea"/>
            </a:rPr>
            <a:t>日以降</a:t>
          </a:r>
          <a:endParaRPr kumimoji="1" lang="en-US" altLang="ja-JP" sz="1000" b="1">
            <a:latin typeface="+mn-ea"/>
            <a:ea typeface="+mn-ea"/>
          </a:endParaRPr>
        </a:p>
        <a:p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大規模施設の場合は、療養者数が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１０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以上の日は、金額を「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」、それ以外は「</a:t>
          </a:r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0.5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」を入力</a:t>
          </a:r>
          <a:endParaRPr lang="ja-JP" altLang="ja-JP" sz="1000" b="1">
            <a:effectLst/>
            <a:latin typeface="+mn-ea"/>
            <a:ea typeface="+mn-ea"/>
          </a:endParaRPr>
        </a:p>
        <a:p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小規模施設の場合は、療養者数が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４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以上の日は、金額を「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」、それ以外は「</a:t>
          </a:r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0.5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」を入力</a:t>
          </a:r>
          <a:endParaRPr kumimoji="1" lang="en-US" altLang="ja-JP" sz="1000" b="1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000" b="1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大規模施設（定員</a:t>
          </a:r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人以上）、小規模施設（定員</a:t>
          </a:r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29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人以下）</a:t>
          </a:r>
          <a:endParaRPr kumimoji="1" lang="en-US" altLang="ja-JP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266699</xdr:colOff>
      <xdr:row>0</xdr:row>
      <xdr:rowOff>0</xdr:rowOff>
    </xdr:from>
    <xdr:to>
      <xdr:col>38</xdr:col>
      <xdr:colOff>38100</xdr:colOff>
      <xdr:row>8</xdr:row>
      <xdr:rowOff>228600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905749" y="0"/>
          <a:ext cx="5943601" cy="2286000"/>
        </a:xfrm>
        <a:prstGeom prst="wedgeRoundRectCallout">
          <a:avLst>
            <a:gd name="adj1" fmla="val -64501"/>
            <a:gd name="adj2" fmla="val -475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latin typeface="+mn-ea"/>
              <a:ea typeface="+mn-ea"/>
            </a:rPr>
            <a:t>●令和</a:t>
          </a:r>
          <a:r>
            <a:rPr kumimoji="1" lang="en-US" altLang="ja-JP" sz="1000" b="1">
              <a:latin typeface="+mn-ea"/>
              <a:ea typeface="+mn-ea"/>
            </a:rPr>
            <a:t>5</a:t>
          </a:r>
          <a:r>
            <a:rPr kumimoji="1" lang="ja-JP" altLang="en-US" sz="1000" b="1">
              <a:latin typeface="+mn-ea"/>
              <a:ea typeface="+mn-ea"/>
            </a:rPr>
            <a:t>年</a:t>
          </a:r>
          <a:r>
            <a:rPr kumimoji="1" lang="en-US" altLang="ja-JP" sz="1000" b="1">
              <a:latin typeface="+mn-ea"/>
              <a:ea typeface="+mn-ea"/>
            </a:rPr>
            <a:t>9</a:t>
          </a:r>
          <a:r>
            <a:rPr kumimoji="1" lang="ja-JP" altLang="en-US" sz="1000" b="1">
              <a:latin typeface="+mn-ea"/>
              <a:ea typeface="+mn-ea"/>
            </a:rPr>
            <a:t>月</a:t>
          </a:r>
          <a:r>
            <a:rPr kumimoji="1" lang="en-US" altLang="ja-JP" sz="1000" b="1">
              <a:latin typeface="+mn-ea"/>
              <a:ea typeface="+mn-ea"/>
            </a:rPr>
            <a:t>30</a:t>
          </a:r>
          <a:r>
            <a:rPr kumimoji="1" lang="ja-JP" altLang="en-US" sz="1000" b="1">
              <a:latin typeface="+mn-ea"/>
              <a:ea typeface="+mn-ea"/>
            </a:rPr>
            <a:t>日までの場合</a:t>
          </a:r>
          <a:endParaRPr kumimoji="1" lang="en-US" altLang="ja-JP" sz="1000" b="1">
            <a:latin typeface="+mn-ea"/>
            <a:ea typeface="+mn-ea"/>
          </a:endParaRPr>
        </a:p>
        <a:p>
          <a:pPr algn="l"/>
          <a:r>
            <a:rPr kumimoji="1" lang="ja-JP" altLang="en-US" sz="1000" b="1">
              <a:latin typeface="+mn-ea"/>
              <a:ea typeface="+mn-ea"/>
            </a:rPr>
            <a:t>大規模施設の場合は、療養者数が５以上の日は、金額を「２」、それ以外は「１」を入力</a:t>
          </a:r>
          <a:endParaRPr kumimoji="1" lang="en-US" altLang="ja-JP" sz="1000" b="1">
            <a:latin typeface="+mn-ea"/>
            <a:ea typeface="+mn-ea"/>
          </a:endParaRPr>
        </a:p>
        <a:p>
          <a:pPr algn="l"/>
          <a:r>
            <a:rPr kumimoji="1" lang="ja-JP" altLang="en-US" sz="1000" b="1">
              <a:latin typeface="+mn-ea"/>
              <a:ea typeface="+mn-ea"/>
            </a:rPr>
            <a:t>小規模施設の場合は、療養者数が２以上の日は、金額を「２」、それ以外は「１」を入力</a:t>
          </a:r>
          <a:endParaRPr kumimoji="1" lang="en-US" altLang="ja-JP" sz="1000" b="1">
            <a:latin typeface="+mn-ea"/>
            <a:ea typeface="+mn-ea"/>
          </a:endParaRPr>
        </a:p>
        <a:p>
          <a:pPr algn="l"/>
          <a:endParaRPr kumimoji="1" lang="en-US" altLang="ja-JP" sz="1000" b="1">
            <a:latin typeface="+mn-ea"/>
            <a:ea typeface="+mn-ea"/>
          </a:endParaRPr>
        </a:p>
        <a:p>
          <a:pPr algn="l"/>
          <a:r>
            <a:rPr kumimoji="1" lang="ja-JP" altLang="en-US" sz="1000" b="1">
              <a:latin typeface="+mn-ea"/>
              <a:ea typeface="+mn-ea"/>
            </a:rPr>
            <a:t>●令和</a:t>
          </a:r>
          <a:r>
            <a:rPr kumimoji="1" lang="en-US" altLang="ja-JP" sz="1000" b="1">
              <a:latin typeface="+mn-ea"/>
              <a:ea typeface="+mn-ea"/>
            </a:rPr>
            <a:t>5</a:t>
          </a:r>
          <a:r>
            <a:rPr kumimoji="1" lang="ja-JP" altLang="en-US" sz="1000" b="1">
              <a:latin typeface="+mn-ea"/>
              <a:ea typeface="+mn-ea"/>
            </a:rPr>
            <a:t>年</a:t>
          </a:r>
          <a:r>
            <a:rPr kumimoji="1" lang="en-US" altLang="ja-JP" sz="1000" b="1">
              <a:latin typeface="+mn-ea"/>
              <a:ea typeface="+mn-ea"/>
            </a:rPr>
            <a:t>10</a:t>
          </a:r>
          <a:r>
            <a:rPr kumimoji="1" lang="ja-JP" altLang="en-US" sz="1000" b="1">
              <a:latin typeface="+mn-ea"/>
              <a:ea typeface="+mn-ea"/>
            </a:rPr>
            <a:t>月</a:t>
          </a:r>
          <a:r>
            <a:rPr kumimoji="1" lang="en-US" altLang="ja-JP" sz="1000" b="1">
              <a:latin typeface="+mn-ea"/>
              <a:ea typeface="+mn-ea"/>
            </a:rPr>
            <a:t>1</a:t>
          </a:r>
          <a:r>
            <a:rPr kumimoji="1" lang="ja-JP" altLang="en-US" sz="1000" b="1">
              <a:latin typeface="+mn-ea"/>
              <a:ea typeface="+mn-ea"/>
            </a:rPr>
            <a:t>日以降の場合</a:t>
          </a:r>
          <a:endParaRPr kumimoji="1" lang="en-US" altLang="ja-JP" sz="1000" b="1">
            <a:latin typeface="+mn-ea"/>
            <a:ea typeface="+mn-ea"/>
          </a:endParaRPr>
        </a:p>
        <a:p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大規模施設の場合は、療養者数が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１０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以上の日は、金額を「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」、それ以外は「</a:t>
          </a:r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0.5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」を入力</a:t>
          </a:r>
          <a:endParaRPr lang="ja-JP" altLang="ja-JP" sz="1000" b="1">
            <a:effectLst/>
            <a:latin typeface="+mn-ea"/>
            <a:ea typeface="+mn-ea"/>
          </a:endParaRPr>
        </a:p>
        <a:p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小規模施設の場合は、療養者数が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４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以上の日は、金額を「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１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」、それ以外は「</a:t>
          </a:r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0.5</a:t>
          </a:r>
          <a:r>
            <a:rPr kumimoji="1" lang="ja-JP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」を入力</a:t>
          </a:r>
          <a:endParaRPr kumimoji="1" lang="en-US" altLang="ja-JP" sz="1000" b="1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000" b="1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大規模施設（定員</a:t>
          </a:r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人以上）、小規模施設（定員</a:t>
          </a:r>
          <a:r>
            <a:rPr kumimoji="1" lang="en-US" altLang="ja-JP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29</a:t>
          </a:r>
          <a:r>
            <a:rPr kumimoji="1" lang="ja-JP" altLang="en-US" sz="1000" b="1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人以下）</a:t>
          </a:r>
          <a:endParaRPr kumimoji="1" lang="en-US" altLang="ja-JP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38100</xdr:colOff>
      <xdr:row>25</xdr:row>
      <xdr:rowOff>171450</xdr:rowOff>
    </xdr:from>
    <xdr:to>
      <xdr:col>8</xdr:col>
      <xdr:colOff>171449</xdr:colOff>
      <xdr:row>29</xdr:row>
      <xdr:rowOff>66675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19175" y="6276975"/>
          <a:ext cx="1390649" cy="847725"/>
        </a:xfrm>
        <a:prstGeom prst="wedgeRoundRectCallout">
          <a:avLst>
            <a:gd name="adj1" fmla="val -13299"/>
            <a:gd name="adj2" fmla="val 726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療養日数の上限期間は１５日までです。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view="pageBreakPreview" zoomScaleNormal="100" zoomScaleSheetLayoutView="100" workbookViewId="0"/>
  </sheetViews>
  <sheetFormatPr defaultRowHeight="18.75" x14ac:dyDescent="0.4"/>
  <cols>
    <col min="1" max="1" width="6.5" customWidth="1"/>
    <col min="2" max="2" width="15" style="1" customWidth="1"/>
    <col min="3" max="3" width="10.75" style="1" customWidth="1"/>
    <col min="4" max="11" width="15" style="1" customWidth="1"/>
    <col min="12" max="12" width="13" style="1" customWidth="1"/>
    <col min="13" max="13" width="0" hidden="1" customWidth="1"/>
    <col min="14" max="14" width="18.5" hidden="1" customWidth="1"/>
    <col min="15" max="15" width="0" hidden="1" customWidth="1"/>
  </cols>
  <sheetData>
    <row r="1" spans="1:14" x14ac:dyDescent="0.4">
      <c r="A1" t="s">
        <v>19</v>
      </c>
    </row>
    <row r="2" spans="1:14" ht="30" x14ac:dyDescent="0.4">
      <c r="A2" s="18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x14ac:dyDescent="0.4">
      <c r="I3" s="7" t="s">
        <v>3</v>
      </c>
      <c r="J3" s="62"/>
      <c r="K3" s="6"/>
      <c r="L3" s="6"/>
    </row>
    <row r="4" spans="1:14" x14ac:dyDescent="0.4">
      <c r="I4" s="7" t="s">
        <v>4</v>
      </c>
      <c r="J4" s="63"/>
      <c r="K4" s="29"/>
      <c r="L4" s="29"/>
    </row>
    <row r="6" spans="1:14" ht="35.25" customHeight="1" x14ac:dyDescent="0.4">
      <c r="A6" s="11"/>
      <c r="B6" s="12" t="s">
        <v>0</v>
      </c>
      <c r="C6" s="13" t="s">
        <v>20</v>
      </c>
      <c r="D6" s="12" t="s">
        <v>17</v>
      </c>
      <c r="E6" s="13" t="s">
        <v>1</v>
      </c>
      <c r="F6" s="51" t="s">
        <v>21</v>
      </c>
      <c r="G6" s="51" t="s">
        <v>26</v>
      </c>
      <c r="H6" s="51" t="s">
        <v>27</v>
      </c>
      <c r="I6" s="51" t="s">
        <v>22</v>
      </c>
      <c r="J6" s="51" t="s">
        <v>23</v>
      </c>
      <c r="K6" s="14" t="s">
        <v>24</v>
      </c>
      <c r="L6" s="14" t="s">
        <v>6</v>
      </c>
    </row>
    <row r="7" spans="1:14" x14ac:dyDescent="0.4">
      <c r="A7" s="15">
        <v>1</v>
      </c>
      <c r="B7" s="9"/>
      <c r="C7" s="4"/>
      <c r="D7" s="9"/>
      <c r="E7" s="4"/>
      <c r="F7" s="4"/>
      <c r="G7" s="4"/>
      <c r="H7" s="4"/>
      <c r="I7" s="49">
        <f>G7*10000</f>
        <v>0</v>
      </c>
      <c r="J7" s="52">
        <f>H7*5000</f>
        <v>0</v>
      </c>
      <c r="K7" s="5"/>
      <c r="L7" s="5"/>
      <c r="N7" t="s">
        <v>18</v>
      </c>
    </row>
    <row r="8" spans="1:14" x14ac:dyDescent="0.4">
      <c r="A8" s="16">
        <v>2</v>
      </c>
      <c r="B8" s="8"/>
      <c r="C8" s="4"/>
      <c r="D8" s="9"/>
      <c r="E8" s="4"/>
      <c r="F8" s="2"/>
      <c r="G8" s="2"/>
      <c r="H8" s="4"/>
      <c r="I8" s="49">
        <f t="shared" ref="I8:I30" si="0">G8*10000</f>
        <v>0</v>
      </c>
      <c r="J8" s="52">
        <f t="shared" ref="J8:J31" si="1">H8*5000</f>
        <v>0</v>
      </c>
      <c r="K8" s="3"/>
      <c r="L8" s="3"/>
    </row>
    <row r="9" spans="1:14" x14ac:dyDescent="0.4">
      <c r="A9" s="16">
        <v>3</v>
      </c>
      <c r="B9" s="8"/>
      <c r="C9" s="4"/>
      <c r="D9" s="9"/>
      <c r="E9" s="4"/>
      <c r="F9" s="2"/>
      <c r="G9" s="2"/>
      <c r="H9" s="4"/>
      <c r="I9" s="49">
        <f t="shared" si="0"/>
        <v>0</v>
      </c>
      <c r="J9" s="52">
        <f t="shared" si="1"/>
        <v>0</v>
      </c>
      <c r="K9" s="3"/>
      <c r="L9" s="3"/>
    </row>
    <row r="10" spans="1:14" x14ac:dyDescent="0.4">
      <c r="A10" s="16">
        <v>4</v>
      </c>
      <c r="B10" s="8"/>
      <c r="C10" s="4"/>
      <c r="D10" s="9"/>
      <c r="E10" s="4"/>
      <c r="F10" s="2"/>
      <c r="G10" s="2"/>
      <c r="H10" s="4"/>
      <c r="I10" s="49">
        <f t="shared" si="0"/>
        <v>0</v>
      </c>
      <c r="J10" s="52">
        <f t="shared" si="1"/>
        <v>0</v>
      </c>
      <c r="K10" s="3"/>
      <c r="L10" s="3"/>
    </row>
    <row r="11" spans="1:14" x14ac:dyDescent="0.4">
      <c r="A11" s="16">
        <v>5</v>
      </c>
      <c r="B11" s="8"/>
      <c r="C11" s="4"/>
      <c r="D11" s="9"/>
      <c r="E11" s="4"/>
      <c r="F11" s="2"/>
      <c r="G11" s="2"/>
      <c r="H11" s="4"/>
      <c r="I11" s="49">
        <f t="shared" si="0"/>
        <v>0</v>
      </c>
      <c r="J11" s="52">
        <f t="shared" si="1"/>
        <v>0</v>
      </c>
      <c r="K11" s="3"/>
      <c r="L11" s="3"/>
    </row>
    <row r="12" spans="1:14" x14ac:dyDescent="0.4">
      <c r="A12" s="16">
        <v>6</v>
      </c>
      <c r="B12" s="8"/>
      <c r="C12" s="4"/>
      <c r="D12" s="9"/>
      <c r="E12" s="4"/>
      <c r="F12" s="2"/>
      <c r="G12" s="2"/>
      <c r="H12" s="4"/>
      <c r="I12" s="49">
        <f t="shared" si="0"/>
        <v>0</v>
      </c>
      <c r="J12" s="52">
        <f t="shared" si="1"/>
        <v>0</v>
      </c>
      <c r="K12" s="3"/>
      <c r="L12" s="3"/>
      <c r="N12" s="1"/>
    </row>
    <row r="13" spans="1:14" x14ac:dyDescent="0.4">
      <c r="A13" s="16">
        <v>7</v>
      </c>
      <c r="B13" s="8"/>
      <c r="C13" s="4"/>
      <c r="D13" s="9"/>
      <c r="E13" s="4"/>
      <c r="F13" s="2"/>
      <c r="G13" s="2"/>
      <c r="H13" s="4"/>
      <c r="I13" s="49">
        <f t="shared" si="0"/>
        <v>0</v>
      </c>
      <c r="J13" s="52">
        <f t="shared" si="1"/>
        <v>0</v>
      </c>
      <c r="K13" s="3"/>
      <c r="L13" s="3"/>
    </row>
    <row r="14" spans="1:14" x14ac:dyDescent="0.4">
      <c r="A14" s="16">
        <v>8</v>
      </c>
      <c r="B14" s="8"/>
      <c r="C14" s="4"/>
      <c r="D14" s="9"/>
      <c r="E14" s="4"/>
      <c r="F14" s="2"/>
      <c r="G14" s="2"/>
      <c r="H14" s="4"/>
      <c r="I14" s="49">
        <f t="shared" si="0"/>
        <v>0</v>
      </c>
      <c r="J14" s="52">
        <f t="shared" si="1"/>
        <v>0</v>
      </c>
      <c r="K14" s="3"/>
      <c r="L14" s="3"/>
    </row>
    <row r="15" spans="1:14" x14ac:dyDescent="0.4">
      <c r="A15" s="16">
        <v>9</v>
      </c>
      <c r="B15" s="8"/>
      <c r="C15" s="4"/>
      <c r="D15" s="9"/>
      <c r="E15" s="4"/>
      <c r="F15" s="2"/>
      <c r="G15" s="2"/>
      <c r="H15" s="4"/>
      <c r="I15" s="49">
        <f t="shared" si="0"/>
        <v>0</v>
      </c>
      <c r="J15" s="52">
        <f t="shared" si="1"/>
        <v>0</v>
      </c>
      <c r="K15" s="3"/>
      <c r="L15" s="3"/>
    </row>
    <row r="16" spans="1:14" x14ac:dyDescent="0.4">
      <c r="A16" s="16">
        <v>10</v>
      </c>
      <c r="B16" s="8"/>
      <c r="C16" s="4"/>
      <c r="D16" s="9"/>
      <c r="E16" s="4"/>
      <c r="F16" s="2"/>
      <c r="G16" s="2"/>
      <c r="H16" s="4"/>
      <c r="I16" s="49">
        <f t="shared" si="0"/>
        <v>0</v>
      </c>
      <c r="J16" s="52">
        <f t="shared" si="1"/>
        <v>0</v>
      </c>
      <c r="K16" s="3"/>
      <c r="L16" s="3"/>
    </row>
    <row r="17" spans="1:12" x14ac:dyDescent="0.4">
      <c r="A17" s="16">
        <v>11</v>
      </c>
      <c r="B17" s="8"/>
      <c r="C17" s="4"/>
      <c r="D17" s="9"/>
      <c r="E17" s="4"/>
      <c r="F17" s="2"/>
      <c r="G17" s="2"/>
      <c r="H17" s="4"/>
      <c r="I17" s="49">
        <f t="shared" si="0"/>
        <v>0</v>
      </c>
      <c r="J17" s="52">
        <f t="shared" si="1"/>
        <v>0</v>
      </c>
      <c r="K17" s="3"/>
      <c r="L17" s="3"/>
    </row>
    <row r="18" spans="1:12" x14ac:dyDescent="0.4">
      <c r="A18" s="16">
        <v>12</v>
      </c>
      <c r="B18" s="8"/>
      <c r="C18" s="4"/>
      <c r="D18" s="9"/>
      <c r="E18" s="4"/>
      <c r="F18" s="2"/>
      <c r="G18" s="2"/>
      <c r="H18" s="4"/>
      <c r="I18" s="49">
        <f t="shared" si="0"/>
        <v>0</v>
      </c>
      <c r="J18" s="52">
        <f t="shared" si="1"/>
        <v>0</v>
      </c>
      <c r="K18" s="3"/>
      <c r="L18" s="3"/>
    </row>
    <row r="19" spans="1:12" x14ac:dyDescent="0.4">
      <c r="A19" s="16">
        <v>13</v>
      </c>
      <c r="B19" s="8"/>
      <c r="C19" s="4"/>
      <c r="D19" s="9"/>
      <c r="E19" s="4"/>
      <c r="F19" s="2"/>
      <c r="G19" s="2"/>
      <c r="H19" s="4"/>
      <c r="I19" s="49">
        <f t="shared" si="0"/>
        <v>0</v>
      </c>
      <c r="J19" s="52">
        <f t="shared" si="1"/>
        <v>0</v>
      </c>
      <c r="K19" s="3"/>
      <c r="L19" s="3"/>
    </row>
    <row r="20" spans="1:12" x14ac:dyDescent="0.4">
      <c r="A20" s="16">
        <v>14</v>
      </c>
      <c r="B20" s="8"/>
      <c r="C20" s="4"/>
      <c r="D20" s="9"/>
      <c r="E20" s="4"/>
      <c r="F20" s="2"/>
      <c r="G20" s="2"/>
      <c r="H20" s="4"/>
      <c r="I20" s="49">
        <f t="shared" si="0"/>
        <v>0</v>
      </c>
      <c r="J20" s="52">
        <f t="shared" si="1"/>
        <v>0</v>
      </c>
      <c r="K20" s="3"/>
      <c r="L20" s="3"/>
    </row>
    <row r="21" spans="1:12" x14ac:dyDescent="0.4">
      <c r="A21" s="16">
        <v>15</v>
      </c>
      <c r="B21" s="8"/>
      <c r="C21" s="4"/>
      <c r="D21" s="9"/>
      <c r="E21" s="4"/>
      <c r="F21" s="2"/>
      <c r="G21" s="2"/>
      <c r="H21" s="4"/>
      <c r="I21" s="49">
        <f t="shared" si="0"/>
        <v>0</v>
      </c>
      <c r="J21" s="52">
        <f t="shared" si="1"/>
        <v>0</v>
      </c>
      <c r="K21" s="3"/>
      <c r="L21" s="3"/>
    </row>
    <row r="22" spans="1:12" x14ac:dyDescent="0.4">
      <c r="A22" s="16">
        <v>16</v>
      </c>
      <c r="B22" s="8"/>
      <c r="C22" s="4"/>
      <c r="D22" s="9"/>
      <c r="E22" s="4"/>
      <c r="F22" s="2"/>
      <c r="G22" s="2"/>
      <c r="H22" s="4"/>
      <c r="I22" s="49">
        <f t="shared" si="0"/>
        <v>0</v>
      </c>
      <c r="J22" s="52">
        <f t="shared" si="1"/>
        <v>0</v>
      </c>
      <c r="K22" s="3"/>
      <c r="L22" s="3"/>
    </row>
    <row r="23" spans="1:12" x14ac:dyDescent="0.4">
      <c r="A23" s="16">
        <v>17</v>
      </c>
      <c r="B23" s="8"/>
      <c r="C23" s="4"/>
      <c r="D23" s="9"/>
      <c r="E23" s="4"/>
      <c r="F23" s="2"/>
      <c r="G23" s="2"/>
      <c r="H23" s="4"/>
      <c r="I23" s="49">
        <f t="shared" si="0"/>
        <v>0</v>
      </c>
      <c r="J23" s="52">
        <f t="shared" si="1"/>
        <v>0</v>
      </c>
      <c r="K23" s="3"/>
      <c r="L23" s="3"/>
    </row>
    <row r="24" spans="1:12" x14ac:dyDescent="0.4">
      <c r="A24" s="16">
        <v>18</v>
      </c>
      <c r="B24" s="8"/>
      <c r="C24" s="4"/>
      <c r="D24" s="9"/>
      <c r="E24" s="4"/>
      <c r="F24" s="2"/>
      <c r="G24" s="2"/>
      <c r="H24" s="4"/>
      <c r="I24" s="49">
        <f t="shared" si="0"/>
        <v>0</v>
      </c>
      <c r="J24" s="52">
        <f t="shared" si="1"/>
        <v>0</v>
      </c>
      <c r="K24" s="3"/>
      <c r="L24" s="3"/>
    </row>
    <row r="25" spans="1:12" x14ac:dyDescent="0.4">
      <c r="A25" s="16">
        <v>19</v>
      </c>
      <c r="B25" s="8"/>
      <c r="C25" s="4"/>
      <c r="D25" s="9"/>
      <c r="E25" s="4"/>
      <c r="F25" s="2"/>
      <c r="G25" s="2"/>
      <c r="H25" s="4"/>
      <c r="I25" s="49">
        <f t="shared" si="0"/>
        <v>0</v>
      </c>
      <c r="J25" s="52">
        <f t="shared" si="1"/>
        <v>0</v>
      </c>
      <c r="K25" s="3"/>
      <c r="L25" s="3"/>
    </row>
    <row r="26" spans="1:12" x14ac:dyDescent="0.4">
      <c r="A26" s="16">
        <v>20</v>
      </c>
      <c r="B26" s="8"/>
      <c r="C26" s="4"/>
      <c r="D26" s="9"/>
      <c r="E26" s="4"/>
      <c r="F26" s="2"/>
      <c r="G26" s="2"/>
      <c r="H26" s="4"/>
      <c r="I26" s="49">
        <f t="shared" si="0"/>
        <v>0</v>
      </c>
      <c r="J26" s="52">
        <f t="shared" si="1"/>
        <v>0</v>
      </c>
      <c r="K26" s="3"/>
      <c r="L26" s="3"/>
    </row>
    <row r="27" spans="1:12" x14ac:dyDescent="0.4">
      <c r="A27" s="16">
        <v>21</v>
      </c>
      <c r="B27" s="8"/>
      <c r="C27" s="4"/>
      <c r="D27" s="9"/>
      <c r="E27" s="4"/>
      <c r="F27" s="2"/>
      <c r="G27" s="2"/>
      <c r="H27" s="4"/>
      <c r="I27" s="49">
        <f t="shared" si="0"/>
        <v>0</v>
      </c>
      <c r="J27" s="52">
        <f t="shared" si="1"/>
        <v>0</v>
      </c>
      <c r="K27" s="3"/>
      <c r="L27" s="3"/>
    </row>
    <row r="28" spans="1:12" x14ac:dyDescent="0.4">
      <c r="A28" s="16">
        <v>22</v>
      </c>
      <c r="B28" s="8"/>
      <c r="C28" s="4"/>
      <c r="D28" s="9"/>
      <c r="E28" s="4"/>
      <c r="F28" s="2"/>
      <c r="G28" s="2"/>
      <c r="H28" s="4"/>
      <c r="I28" s="49">
        <f t="shared" si="0"/>
        <v>0</v>
      </c>
      <c r="J28" s="52">
        <f t="shared" si="1"/>
        <v>0</v>
      </c>
      <c r="K28" s="3"/>
      <c r="L28" s="3"/>
    </row>
    <row r="29" spans="1:12" x14ac:dyDescent="0.4">
      <c r="A29" s="16">
        <v>23</v>
      </c>
      <c r="B29" s="8"/>
      <c r="C29" s="4"/>
      <c r="D29" s="9"/>
      <c r="E29" s="4"/>
      <c r="F29" s="2"/>
      <c r="G29" s="2"/>
      <c r="H29" s="4"/>
      <c r="I29" s="49">
        <f t="shared" si="0"/>
        <v>0</v>
      </c>
      <c r="J29" s="52">
        <f t="shared" si="1"/>
        <v>0</v>
      </c>
      <c r="K29" s="3"/>
      <c r="L29" s="3"/>
    </row>
    <row r="30" spans="1:12" x14ac:dyDescent="0.4">
      <c r="A30" s="16">
        <v>24</v>
      </c>
      <c r="B30" s="8"/>
      <c r="C30" s="4"/>
      <c r="D30" s="9"/>
      <c r="E30" s="4"/>
      <c r="F30" s="2"/>
      <c r="G30" s="2"/>
      <c r="H30" s="4"/>
      <c r="I30" s="49">
        <f t="shared" si="0"/>
        <v>0</v>
      </c>
      <c r="J30" s="52">
        <f t="shared" si="1"/>
        <v>0</v>
      </c>
      <c r="K30" s="3"/>
      <c r="L30" s="3"/>
    </row>
    <row r="31" spans="1:12" ht="19.5" thickBot="1" x14ac:dyDescent="0.45">
      <c r="A31" s="22">
        <v>25</v>
      </c>
      <c r="B31" s="23"/>
      <c r="C31" s="24"/>
      <c r="D31" s="24"/>
      <c r="E31" s="24"/>
      <c r="F31" s="24"/>
      <c r="G31" s="24"/>
      <c r="H31" s="24"/>
      <c r="I31" s="50">
        <f>G31*10000</f>
        <v>0</v>
      </c>
      <c r="J31" s="53">
        <f t="shared" si="1"/>
        <v>0</v>
      </c>
      <c r="K31" s="25"/>
      <c r="L31" s="25"/>
    </row>
    <row r="32" spans="1:12" ht="19.5" thickTop="1" x14ac:dyDescent="0.4">
      <c r="A32" s="19" t="s">
        <v>2</v>
      </c>
      <c r="B32" s="26">
        <f>COUNTA(B7:B31)</f>
        <v>0</v>
      </c>
      <c r="C32" s="20"/>
      <c r="D32" s="26"/>
      <c r="E32" s="20"/>
      <c r="F32" s="20"/>
      <c r="G32" s="27">
        <f>SUM(G7:G31)</f>
        <v>0</v>
      </c>
      <c r="H32" s="27">
        <f>SUM(H7:H31)</f>
        <v>0</v>
      </c>
      <c r="I32" s="28">
        <f>SUM(I7:I31)</f>
        <v>0</v>
      </c>
      <c r="J32" s="28">
        <f>SUM(J7:J31)</f>
        <v>0</v>
      </c>
      <c r="K32" s="21"/>
      <c r="L32" s="21"/>
    </row>
    <row r="33" spans="1:12" ht="17.25" customHeight="1" x14ac:dyDescent="0.4">
      <c r="A33" s="64" t="s">
        <v>25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</sheetData>
  <mergeCells count="1">
    <mergeCell ref="A33:L33"/>
  </mergeCells>
  <phoneticPr fontId="1"/>
  <conditionalFormatting sqref="D7:D31">
    <cfRule type="expression" dxfId="1" priority="3">
      <formula>C7=""</formula>
    </cfRule>
  </conditionalFormatting>
  <conditionalFormatting sqref="E7:E31">
    <cfRule type="expression" dxfId="0" priority="4">
      <formula>C7&lt;&gt;""</formula>
    </cfRule>
  </conditionalFormatting>
  <dataValidations count="1">
    <dataValidation type="list" allowBlank="1" showInputMessage="1" showErrorMessage="1" sqref="C7:C31" xr:uid="{00000000-0002-0000-0000-000000000000}">
      <formula1>$N$7:$N$8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3"/>
  <sheetViews>
    <sheetView view="pageBreakPreview" zoomScaleNormal="100" zoomScaleSheetLayoutView="100" workbookViewId="0"/>
  </sheetViews>
  <sheetFormatPr defaultRowHeight="18.75" x14ac:dyDescent="0.4"/>
  <cols>
    <col min="1" max="1" width="10.125" customWidth="1"/>
    <col min="2" max="4" width="2.75" style="1" bestFit="1" customWidth="1"/>
    <col min="5" max="26" width="2.75" style="1" customWidth="1"/>
    <col min="27" max="27" width="9" style="1" bestFit="1" customWidth="1"/>
    <col min="28" max="28" width="5.25" style="1" bestFit="1" customWidth="1"/>
    <col min="29" max="29" width="7.125" style="1" bestFit="1" customWidth="1"/>
  </cols>
  <sheetData>
    <row r="1" spans="1:31" x14ac:dyDescent="0.4">
      <c r="A1" t="s">
        <v>19</v>
      </c>
    </row>
    <row r="2" spans="1:31" ht="30" x14ac:dyDescent="0.4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31" ht="19.5" thickBot="1" x14ac:dyDescent="0.45">
      <c r="AD3" s="1"/>
      <c r="AE3" s="1"/>
    </row>
    <row r="4" spans="1:31" x14ac:dyDescent="0.4">
      <c r="A4" s="11" t="s">
        <v>11</v>
      </c>
      <c r="B4" s="65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5">
        <v>10</v>
      </c>
      <c r="L4" s="65">
        <v>11</v>
      </c>
      <c r="M4" s="65">
        <v>12</v>
      </c>
      <c r="N4" s="65">
        <v>13</v>
      </c>
      <c r="O4" s="65">
        <v>14</v>
      </c>
      <c r="P4" s="65">
        <v>15</v>
      </c>
      <c r="Q4" s="65">
        <v>16</v>
      </c>
      <c r="R4" s="65">
        <v>17</v>
      </c>
      <c r="S4" s="65">
        <v>18</v>
      </c>
      <c r="T4" s="65">
        <v>19</v>
      </c>
      <c r="U4" s="65">
        <v>20</v>
      </c>
      <c r="V4" s="65">
        <v>21</v>
      </c>
      <c r="W4" s="65">
        <v>22</v>
      </c>
      <c r="X4" s="65">
        <v>23</v>
      </c>
      <c r="Y4" s="65">
        <v>24</v>
      </c>
      <c r="Z4" s="68">
        <v>25</v>
      </c>
      <c r="AA4" s="70" t="s">
        <v>10</v>
      </c>
      <c r="AB4" s="72" t="s">
        <v>9</v>
      </c>
      <c r="AC4" s="74" t="s">
        <v>8</v>
      </c>
    </row>
    <row r="5" spans="1:31" x14ac:dyDescent="0.4">
      <c r="A5" s="30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9"/>
      <c r="AA5" s="71"/>
      <c r="AB5" s="73"/>
      <c r="AC5" s="69"/>
    </row>
    <row r="6" spans="1:31" x14ac:dyDescent="0.4">
      <c r="A6" s="36">
        <v>44652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5"/>
      <c r="S6" s="35"/>
      <c r="T6" s="35"/>
      <c r="U6" s="35"/>
      <c r="V6" s="35"/>
      <c r="W6" s="35"/>
      <c r="X6" s="35"/>
      <c r="Y6" s="35"/>
      <c r="Z6" s="32"/>
      <c r="AA6" s="40">
        <f>COUNTA(B6:Z6)</f>
        <v>0</v>
      </c>
      <c r="AB6" s="41"/>
      <c r="AC6" s="42">
        <f>AA6*AB6</f>
        <v>0</v>
      </c>
    </row>
    <row r="7" spans="1:31" x14ac:dyDescent="0.4">
      <c r="A7" s="36">
        <v>44653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3"/>
      <c r="AA7" s="40">
        <f t="shared" ref="AA7:AA30" si="0">COUNTA(B7:Z7)</f>
        <v>0</v>
      </c>
      <c r="AB7" s="43"/>
      <c r="AC7" s="42">
        <f t="shared" ref="AC7:AC30" si="1">AA7*AB7</f>
        <v>0</v>
      </c>
    </row>
    <row r="8" spans="1:31" x14ac:dyDescent="0.4">
      <c r="A8" s="36">
        <v>44654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3"/>
      <c r="AA8" s="40">
        <f t="shared" si="0"/>
        <v>0</v>
      </c>
      <c r="AB8" s="43"/>
      <c r="AC8" s="42">
        <f t="shared" si="1"/>
        <v>0</v>
      </c>
    </row>
    <row r="9" spans="1:31" x14ac:dyDescent="0.4">
      <c r="A9" s="36">
        <v>44655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3"/>
      <c r="AA9" s="40">
        <f t="shared" si="0"/>
        <v>0</v>
      </c>
      <c r="AB9" s="43"/>
      <c r="AC9" s="42">
        <f t="shared" si="1"/>
        <v>0</v>
      </c>
    </row>
    <row r="10" spans="1:31" x14ac:dyDescent="0.4">
      <c r="A10" s="36">
        <v>44656</v>
      </c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3"/>
      <c r="AA10" s="40">
        <f t="shared" si="0"/>
        <v>0</v>
      </c>
      <c r="AB10" s="43"/>
      <c r="AC10" s="42">
        <f t="shared" si="1"/>
        <v>0</v>
      </c>
    </row>
    <row r="11" spans="1:31" x14ac:dyDescent="0.4">
      <c r="A11" s="36">
        <v>44657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3"/>
      <c r="AA11" s="40">
        <f t="shared" si="0"/>
        <v>0</v>
      </c>
      <c r="AB11" s="43"/>
      <c r="AC11" s="42">
        <f t="shared" si="1"/>
        <v>0</v>
      </c>
      <c r="AE11" s="1"/>
    </row>
    <row r="12" spans="1:31" x14ac:dyDescent="0.4">
      <c r="A12" s="36">
        <v>44658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3"/>
      <c r="AA12" s="40">
        <f t="shared" si="0"/>
        <v>0</v>
      </c>
      <c r="AB12" s="43"/>
      <c r="AC12" s="42">
        <f t="shared" si="1"/>
        <v>0</v>
      </c>
    </row>
    <row r="13" spans="1:31" x14ac:dyDescent="0.4">
      <c r="A13" s="36">
        <v>44659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3"/>
      <c r="AA13" s="40">
        <f t="shared" si="0"/>
        <v>0</v>
      </c>
      <c r="AB13" s="43"/>
      <c r="AC13" s="42">
        <f t="shared" si="1"/>
        <v>0</v>
      </c>
    </row>
    <row r="14" spans="1:31" x14ac:dyDescent="0.4">
      <c r="A14" s="36">
        <v>44660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3"/>
      <c r="AA14" s="40">
        <f t="shared" si="0"/>
        <v>0</v>
      </c>
      <c r="AB14" s="43"/>
      <c r="AC14" s="42">
        <f t="shared" si="1"/>
        <v>0</v>
      </c>
    </row>
    <row r="15" spans="1:31" x14ac:dyDescent="0.4">
      <c r="A15" s="36">
        <v>44661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3"/>
      <c r="AA15" s="40">
        <f t="shared" si="0"/>
        <v>0</v>
      </c>
      <c r="AB15" s="43"/>
      <c r="AC15" s="42">
        <f t="shared" si="1"/>
        <v>0</v>
      </c>
    </row>
    <row r="16" spans="1:31" x14ac:dyDescent="0.4">
      <c r="A16" s="36">
        <v>44662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3"/>
      <c r="AA16" s="40">
        <f t="shared" si="0"/>
        <v>0</v>
      </c>
      <c r="AB16" s="43"/>
      <c r="AC16" s="42">
        <f t="shared" si="1"/>
        <v>0</v>
      </c>
    </row>
    <row r="17" spans="1:29" x14ac:dyDescent="0.4">
      <c r="A17" s="36">
        <v>44663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3"/>
      <c r="AA17" s="40">
        <f t="shared" si="0"/>
        <v>0</v>
      </c>
      <c r="AB17" s="43"/>
      <c r="AC17" s="42">
        <f t="shared" si="1"/>
        <v>0</v>
      </c>
    </row>
    <row r="18" spans="1:29" x14ac:dyDescent="0.4">
      <c r="A18" s="36">
        <v>44664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3"/>
      <c r="AA18" s="40">
        <f t="shared" si="0"/>
        <v>0</v>
      </c>
      <c r="AB18" s="43"/>
      <c r="AC18" s="42">
        <f t="shared" si="1"/>
        <v>0</v>
      </c>
    </row>
    <row r="19" spans="1:29" x14ac:dyDescent="0.4">
      <c r="A19" s="36">
        <v>44665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3"/>
      <c r="AA19" s="40">
        <f t="shared" si="0"/>
        <v>0</v>
      </c>
      <c r="AB19" s="43"/>
      <c r="AC19" s="42">
        <f t="shared" si="1"/>
        <v>0</v>
      </c>
    </row>
    <row r="20" spans="1:29" x14ac:dyDescent="0.4">
      <c r="A20" s="36">
        <v>44666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3"/>
      <c r="AA20" s="40">
        <f t="shared" si="0"/>
        <v>0</v>
      </c>
      <c r="AB20" s="43"/>
      <c r="AC20" s="42">
        <f t="shared" si="1"/>
        <v>0</v>
      </c>
    </row>
    <row r="21" spans="1:29" x14ac:dyDescent="0.4">
      <c r="A21" s="36">
        <v>44667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3"/>
      <c r="AA21" s="40">
        <f t="shared" si="0"/>
        <v>0</v>
      </c>
      <c r="AB21" s="43"/>
      <c r="AC21" s="42">
        <f t="shared" si="1"/>
        <v>0</v>
      </c>
    </row>
    <row r="22" spans="1:29" x14ac:dyDescent="0.4">
      <c r="A22" s="36">
        <v>44668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3"/>
      <c r="AA22" s="40">
        <f t="shared" si="0"/>
        <v>0</v>
      </c>
      <c r="AB22" s="43"/>
      <c r="AC22" s="42">
        <f t="shared" si="1"/>
        <v>0</v>
      </c>
    </row>
    <row r="23" spans="1:29" x14ac:dyDescent="0.4">
      <c r="A23" s="36">
        <v>44669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3"/>
      <c r="AA23" s="40">
        <f t="shared" si="0"/>
        <v>0</v>
      </c>
      <c r="AB23" s="43"/>
      <c r="AC23" s="42">
        <f t="shared" si="1"/>
        <v>0</v>
      </c>
    </row>
    <row r="24" spans="1:29" x14ac:dyDescent="0.4">
      <c r="A24" s="36">
        <v>44670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3"/>
      <c r="AA24" s="40">
        <f t="shared" si="0"/>
        <v>0</v>
      </c>
      <c r="AB24" s="43"/>
      <c r="AC24" s="42">
        <f t="shared" si="1"/>
        <v>0</v>
      </c>
    </row>
    <row r="25" spans="1:29" x14ac:dyDescent="0.4">
      <c r="A25" s="36">
        <v>44671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3"/>
      <c r="AA25" s="40">
        <f t="shared" si="0"/>
        <v>0</v>
      </c>
      <c r="AB25" s="43"/>
      <c r="AC25" s="42">
        <f t="shared" si="1"/>
        <v>0</v>
      </c>
    </row>
    <row r="26" spans="1:29" x14ac:dyDescent="0.4">
      <c r="A26" s="36">
        <v>44672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3"/>
      <c r="AA26" s="40">
        <f t="shared" si="0"/>
        <v>0</v>
      </c>
      <c r="AB26" s="43"/>
      <c r="AC26" s="42">
        <f t="shared" si="1"/>
        <v>0</v>
      </c>
    </row>
    <row r="27" spans="1:29" x14ac:dyDescent="0.4">
      <c r="A27" s="36">
        <v>44673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3"/>
      <c r="AA27" s="40">
        <f t="shared" si="0"/>
        <v>0</v>
      </c>
      <c r="AB27" s="43"/>
      <c r="AC27" s="42">
        <f t="shared" si="1"/>
        <v>0</v>
      </c>
    </row>
    <row r="28" spans="1:29" x14ac:dyDescent="0.4">
      <c r="A28" s="36">
        <v>44674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3"/>
      <c r="AA28" s="40">
        <f t="shared" si="0"/>
        <v>0</v>
      </c>
      <c r="AB28" s="43"/>
      <c r="AC28" s="42">
        <f t="shared" si="1"/>
        <v>0</v>
      </c>
    </row>
    <row r="29" spans="1:29" x14ac:dyDescent="0.4">
      <c r="A29" s="36">
        <v>44675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3"/>
      <c r="AA29" s="40">
        <f t="shared" si="0"/>
        <v>0</v>
      </c>
      <c r="AB29" s="43"/>
      <c r="AC29" s="42">
        <f t="shared" si="1"/>
        <v>0</v>
      </c>
    </row>
    <row r="30" spans="1:29" ht="19.5" thickBot="1" x14ac:dyDescent="0.45">
      <c r="A30" s="36">
        <v>44676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34"/>
      <c r="AA30" s="44">
        <f t="shared" si="0"/>
        <v>0</v>
      </c>
      <c r="AB30" s="45"/>
      <c r="AC30" s="46">
        <f t="shared" si="1"/>
        <v>0</v>
      </c>
    </row>
    <row r="31" spans="1:29" ht="20.25" thickTop="1" thickBot="1" x14ac:dyDescent="0.45">
      <c r="A31" s="31" t="s">
        <v>7</v>
      </c>
      <c r="B31" s="38">
        <f>COUNTA(B6:B30)</f>
        <v>0</v>
      </c>
      <c r="C31" s="38">
        <f t="shared" ref="C31:Z31" si="2">COUNTA(C6:C30)</f>
        <v>0</v>
      </c>
      <c r="D31" s="38">
        <f t="shared" si="2"/>
        <v>0</v>
      </c>
      <c r="E31" s="38">
        <f t="shared" si="2"/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0</v>
      </c>
      <c r="S31" s="38">
        <f t="shared" si="2"/>
        <v>0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7">
        <f>SUM(AA6:AA30)</f>
        <v>0</v>
      </c>
      <c r="AB31" s="39">
        <f>SUM(AB6:AB30)</f>
        <v>0</v>
      </c>
      <c r="AC31" s="39">
        <f>SUM(AC6:AC30)</f>
        <v>0</v>
      </c>
    </row>
    <row r="32" spans="1:29" x14ac:dyDescent="0.4">
      <c r="B32" s="7" t="s">
        <v>13</v>
      </c>
    </row>
    <row r="33" spans="2:2" x14ac:dyDescent="0.4">
      <c r="B33" s="7" t="s">
        <v>16</v>
      </c>
    </row>
  </sheetData>
  <mergeCells count="29">
    <mergeCell ref="A2:AC2"/>
    <mergeCell ref="Y4:Y5"/>
    <mergeCell ref="Z4:Z5"/>
    <mergeCell ref="AA4:AA5"/>
    <mergeCell ref="AB4:AB5"/>
    <mergeCell ref="AC4:AC5"/>
    <mergeCell ref="X4:X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B4:B5"/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3"/>
  <sheetViews>
    <sheetView tabSelected="1" view="pageBreakPreview" zoomScaleNormal="100" zoomScaleSheetLayoutView="100" workbookViewId="0"/>
  </sheetViews>
  <sheetFormatPr defaultRowHeight="18.75" x14ac:dyDescent="0.4"/>
  <cols>
    <col min="1" max="1" width="10.125" customWidth="1"/>
    <col min="2" max="4" width="2.75" style="1" bestFit="1" customWidth="1"/>
    <col min="5" max="26" width="2.75" style="1" customWidth="1"/>
    <col min="27" max="27" width="9" style="1" bestFit="1" customWidth="1"/>
    <col min="28" max="28" width="5.25" style="1" bestFit="1" customWidth="1"/>
    <col min="29" max="29" width="7.125" style="1" bestFit="1" customWidth="1"/>
  </cols>
  <sheetData>
    <row r="1" spans="1:31" x14ac:dyDescent="0.4">
      <c r="A1" t="s">
        <v>19</v>
      </c>
    </row>
    <row r="2" spans="1:31" ht="30" x14ac:dyDescent="0.4">
      <c r="A2" s="18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1" ht="19.5" thickBot="1" x14ac:dyDescent="0.45">
      <c r="AD3" s="1"/>
      <c r="AE3" s="1"/>
    </row>
    <row r="4" spans="1:31" x14ac:dyDescent="0.4">
      <c r="A4" s="11" t="s">
        <v>11</v>
      </c>
      <c r="B4" s="65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5">
        <v>10</v>
      </c>
      <c r="L4" s="65">
        <v>11</v>
      </c>
      <c r="M4" s="65">
        <v>12</v>
      </c>
      <c r="N4" s="65">
        <v>13</v>
      </c>
      <c r="O4" s="65">
        <v>14</v>
      </c>
      <c r="P4" s="65">
        <v>15</v>
      </c>
      <c r="Q4" s="65">
        <v>16</v>
      </c>
      <c r="R4" s="65">
        <v>17</v>
      </c>
      <c r="S4" s="65">
        <v>18</v>
      </c>
      <c r="T4" s="65">
        <v>19</v>
      </c>
      <c r="U4" s="65">
        <v>20</v>
      </c>
      <c r="V4" s="65">
        <v>21</v>
      </c>
      <c r="W4" s="65">
        <v>22</v>
      </c>
      <c r="X4" s="65">
        <v>23</v>
      </c>
      <c r="Y4" s="65">
        <v>24</v>
      </c>
      <c r="Z4" s="68">
        <v>25</v>
      </c>
      <c r="AA4" s="70" t="s">
        <v>10</v>
      </c>
      <c r="AB4" s="72" t="s">
        <v>9</v>
      </c>
      <c r="AC4" s="74" t="s">
        <v>8</v>
      </c>
    </row>
    <row r="5" spans="1:31" x14ac:dyDescent="0.4">
      <c r="A5" s="30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9"/>
      <c r="AA5" s="71"/>
      <c r="AB5" s="73"/>
      <c r="AC5" s="69"/>
    </row>
    <row r="6" spans="1:31" x14ac:dyDescent="0.4">
      <c r="A6" s="36">
        <v>45190</v>
      </c>
      <c r="B6" s="4" t="s">
        <v>15</v>
      </c>
      <c r="C6" s="2" t="s">
        <v>15</v>
      </c>
      <c r="D6" s="2" t="s">
        <v>15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5"/>
      <c r="S6" s="35"/>
      <c r="T6" s="35"/>
      <c r="U6" s="35"/>
      <c r="V6" s="35"/>
      <c r="W6" s="35"/>
      <c r="X6" s="35"/>
      <c r="Y6" s="35"/>
      <c r="Z6" s="32"/>
      <c r="AA6" s="40">
        <f>COUNTA(B6:Z6)</f>
        <v>3</v>
      </c>
      <c r="AB6" s="41">
        <v>1</v>
      </c>
      <c r="AC6" s="42">
        <f>AA6*AB6</f>
        <v>3</v>
      </c>
    </row>
    <row r="7" spans="1:31" x14ac:dyDescent="0.4">
      <c r="A7" s="36">
        <v>45191</v>
      </c>
      <c r="B7" s="2" t="s">
        <v>15</v>
      </c>
      <c r="C7" s="2" t="s">
        <v>15</v>
      </c>
      <c r="D7" s="2" t="s">
        <v>15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3"/>
      <c r="AA7" s="40">
        <f t="shared" ref="AA7:AA30" si="0">COUNTA(B7:Z7)</f>
        <v>3</v>
      </c>
      <c r="AB7" s="43">
        <v>1</v>
      </c>
      <c r="AC7" s="42">
        <f t="shared" ref="AC7:AC30" si="1">AA7*AB7</f>
        <v>3</v>
      </c>
    </row>
    <row r="8" spans="1:31" x14ac:dyDescent="0.4">
      <c r="A8" s="36">
        <v>45192</v>
      </c>
      <c r="B8" s="2" t="s">
        <v>15</v>
      </c>
      <c r="C8" s="2" t="s">
        <v>15</v>
      </c>
      <c r="D8" s="2" t="s">
        <v>15</v>
      </c>
      <c r="E8" s="2" t="s">
        <v>15</v>
      </c>
      <c r="F8" s="2" t="s">
        <v>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3"/>
      <c r="AA8" s="40">
        <f t="shared" si="0"/>
        <v>5</v>
      </c>
      <c r="AB8" s="48">
        <v>2</v>
      </c>
      <c r="AC8" s="42">
        <f t="shared" si="1"/>
        <v>10</v>
      </c>
    </row>
    <row r="9" spans="1:31" x14ac:dyDescent="0.4">
      <c r="A9" s="36">
        <v>45193</v>
      </c>
      <c r="B9" s="2" t="s">
        <v>15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3"/>
      <c r="AA9" s="40">
        <f t="shared" si="0"/>
        <v>6</v>
      </c>
      <c r="AB9" s="48">
        <v>2</v>
      </c>
      <c r="AC9" s="42">
        <f t="shared" si="1"/>
        <v>12</v>
      </c>
    </row>
    <row r="10" spans="1:31" x14ac:dyDescent="0.4">
      <c r="A10" s="36">
        <v>45194</v>
      </c>
      <c r="B10" s="2" t="s">
        <v>15</v>
      </c>
      <c r="C10" s="2" t="s">
        <v>15</v>
      </c>
      <c r="D10" s="2" t="s">
        <v>15</v>
      </c>
      <c r="E10" s="2" t="s">
        <v>15</v>
      </c>
      <c r="F10" s="2" t="s">
        <v>15</v>
      </c>
      <c r="G10" s="2" t="s">
        <v>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3"/>
      <c r="AA10" s="40">
        <f t="shared" si="0"/>
        <v>6</v>
      </c>
      <c r="AB10" s="48">
        <v>2</v>
      </c>
      <c r="AC10" s="42">
        <f t="shared" si="1"/>
        <v>12</v>
      </c>
    </row>
    <row r="11" spans="1:31" x14ac:dyDescent="0.4">
      <c r="A11" s="36">
        <v>45195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3"/>
      <c r="AA11" s="40">
        <f t="shared" si="0"/>
        <v>6</v>
      </c>
      <c r="AB11" s="48">
        <v>2</v>
      </c>
      <c r="AC11" s="42">
        <f t="shared" si="1"/>
        <v>12</v>
      </c>
      <c r="AE11" s="1"/>
    </row>
    <row r="12" spans="1:31" x14ac:dyDescent="0.4">
      <c r="A12" s="36">
        <v>45196</v>
      </c>
      <c r="B12" s="2" t="s">
        <v>15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3"/>
      <c r="AA12" s="40">
        <f t="shared" si="0"/>
        <v>6</v>
      </c>
      <c r="AB12" s="48">
        <v>2</v>
      </c>
      <c r="AC12" s="42">
        <f t="shared" si="1"/>
        <v>12</v>
      </c>
    </row>
    <row r="13" spans="1:31" x14ac:dyDescent="0.4">
      <c r="A13" s="36">
        <v>45197</v>
      </c>
      <c r="B13" s="2" t="s">
        <v>15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3"/>
      <c r="AA13" s="40">
        <f t="shared" si="0"/>
        <v>6</v>
      </c>
      <c r="AB13" s="48">
        <v>2</v>
      </c>
      <c r="AC13" s="42">
        <f t="shared" si="1"/>
        <v>12</v>
      </c>
    </row>
    <row r="14" spans="1:31" x14ac:dyDescent="0.4">
      <c r="A14" s="36">
        <v>45198</v>
      </c>
      <c r="B14" s="2" t="s">
        <v>15</v>
      </c>
      <c r="C14" s="2" t="s">
        <v>15</v>
      </c>
      <c r="D14" s="2" t="s">
        <v>15</v>
      </c>
      <c r="E14" s="2" t="s">
        <v>15</v>
      </c>
      <c r="F14" s="2" t="s">
        <v>15</v>
      </c>
      <c r="G14" s="2" t="s">
        <v>15</v>
      </c>
      <c r="H14" s="2" t="s">
        <v>15</v>
      </c>
      <c r="I14" s="2" t="s">
        <v>15</v>
      </c>
      <c r="J14" s="2" t="s">
        <v>15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3"/>
      <c r="AA14" s="40">
        <f t="shared" si="0"/>
        <v>9</v>
      </c>
      <c r="AB14" s="48">
        <v>2</v>
      </c>
      <c r="AC14" s="42">
        <f t="shared" si="1"/>
        <v>18</v>
      </c>
    </row>
    <row r="15" spans="1:31" ht="19.5" thickBot="1" x14ac:dyDescent="0.45">
      <c r="A15" s="54">
        <v>45199</v>
      </c>
      <c r="B15" s="24" t="s">
        <v>15</v>
      </c>
      <c r="C15" s="24" t="s">
        <v>15</v>
      </c>
      <c r="D15" s="24" t="s">
        <v>15</v>
      </c>
      <c r="E15" s="24" t="s">
        <v>15</v>
      </c>
      <c r="F15" s="24" t="s">
        <v>15</v>
      </c>
      <c r="G15" s="24" t="s">
        <v>15</v>
      </c>
      <c r="H15" s="24" t="s">
        <v>15</v>
      </c>
      <c r="I15" s="24" t="s">
        <v>15</v>
      </c>
      <c r="J15" s="24" t="s">
        <v>15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34"/>
      <c r="AA15" s="55">
        <f t="shared" si="0"/>
        <v>9</v>
      </c>
      <c r="AB15" s="59">
        <v>2</v>
      </c>
      <c r="AC15" s="57">
        <f t="shared" si="1"/>
        <v>18</v>
      </c>
    </row>
    <row r="16" spans="1:31" ht="19.5" thickTop="1" x14ac:dyDescent="0.4">
      <c r="A16" s="58">
        <v>45200</v>
      </c>
      <c r="B16" s="4"/>
      <c r="C16" s="4"/>
      <c r="D16" s="4"/>
      <c r="E16" s="4" t="s">
        <v>15</v>
      </c>
      <c r="F16" s="4" t="s">
        <v>15</v>
      </c>
      <c r="G16" s="4" t="s">
        <v>15</v>
      </c>
      <c r="H16" s="4" t="s">
        <v>15</v>
      </c>
      <c r="I16" s="4" t="s">
        <v>15</v>
      </c>
      <c r="J16" s="4" t="s">
        <v>15</v>
      </c>
      <c r="K16" s="4" t="s">
        <v>15</v>
      </c>
      <c r="L16" s="4" t="s">
        <v>15</v>
      </c>
      <c r="M16" s="4" t="s">
        <v>15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2"/>
      <c r="AA16" s="40">
        <f t="shared" si="0"/>
        <v>9</v>
      </c>
      <c r="AB16" s="60">
        <v>0.5</v>
      </c>
      <c r="AC16" s="42">
        <f t="shared" si="1"/>
        <v>4.5</v>
      </c>
    </row>
    <row r="17" spans="1:29" x14ac:dyDescent="0.4">
      <c r="A17" s="36">
        <v>45201</v>
      </c>
      <c r="B17" s="2"/>
      <c r="C17" s="2"/>
      <c r="D17" s="2"/>
      <c r="E17" s="2" t="s">
        <v>15</v>
      </c>
      <c r="F17" s="2" t="s">
        <v>15</v>
      </c>
      <c r="G17" s="2" t="s">
        <v>15</v>
      </c>
      <c r="H17" s="2" t="s">
        <v>15</v>
      </c>
      <c r="I17" s="2" t="s">
        <v>15</v>
      </c>
      <c r="J17" s="2" t="s">
        <v>15</v>
      </c>
      <c r="K17" s="2" t="s">
        <v>15</v>
      </c>
      <c r="L17" s="2" t="s">
        <v>15</v>
      </c>
      <c r="M17" s="2" t="s">
        <v>15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3"/>
      <c r="AA17" s="40">
        <f t="shared" si="0"/>
        <v>9</v>
      </c>
      <c r="AB17" s="61">
        <v>0.5</v>
      </c>
      <c r="AC17" s="42">
        <f t="shared" si="1"/>
        <v>4.5</v>
      </c>
    </row>
    <row r="18" spans="1:29" x14ac:dyDescent="0.4">
      <c r="A18" s="36">
        <v>45202</v>
      </c>
      <c r="B18" s="2"/>
      <c r="C18" s="2"/>
      <c r="D18" s="2"/>
      <c r="E18" s="2" t="s">
        <v>15</v>
      </c>
      <c r="F18" s="2" t="s">
        <v>15</v>
      </c>
      <c r="G18" s="2" t="s">
        <v>15</v>
      </c>
      <c r="H18" s="2" t="s">
        <v>15</v>
      </c>
      <c r="I18" s="2" t="s">
        <v>15</v>
      </c>
      <c r="J18" s="2" t="s">
        <v>15</v>
      </c>
      <c r="K18" s="2" t="s">
        <v>15</v>
      </c>
      <c r="L18" s="2" t="s">
        <v>15</v>
      </c>
      <c r="M18" s="2" t="s">
        <v>15</v>
      </c>
      <c r="N18" s="2" t="s">
        <v>15</v>
      </c>
      <c r="O18" s="2" t="s">
        <v>15</v>
      </c>
      <c r="P18" s="2" t="s">
        <v>15</v>
      </c>
      <c r="Q18" s="2" t="s">
        <v>15</v>
      </c>
      <c r="R18" s="2" t="s">
        <v>15</v>
      </c>
      <c r="S18" s="2"/>
      <c r="T18" s="2"/>
      <c r="U18" s="2"/>
      <c r="V18" s="2"/>
      <c r="W18" s="2"/>
      <c r="X18" s="2"/>
      <c r="Y18" s="2"/>
      <c r="Z18" s="33"/>
      <c r="AA18" s="40">
        <f t="shared" si="0"/>
        <v>14</v>
      </c>
      <c r="AB18" s="48">
        <v>1</v>
      </c>
      <c r="AC18" s="42">
        <f t="shared" si="1"/>
        <v>14</v>
      </c>
    </row>
    <row r="19" spans="1:29" x14ac:dyDescent="0.4">
      <c r="A19" s="36">
        <v>45203</v>
      </c>
      <c r="B19" s="2"/>
      <c r="C19" s="2"/>
      <c r="D19" s="2"/>
      <c r="E19" s="2" t="s">
        <v>15</v>
      </c>
      <c r="F19" s="2" t="s">
        <v>15</v>
      </c>
      <c r="G19" s="2" t="s">
        <v>15</v>
      </c>
      <c r="H19" s="2" t="s">
        <v>15</v>
      </c>
      <c r="I19" s="2" t="s">
        <v>15</v>
      </c>
      <c r="J19" s="2" t="s">
        <v>15</v>
      </c>
      <c r="K19" s="2" t="s">
        <v>15</v>
      </c>
      <c r="L19" s="2" t="s">
        <v>15</v>
      </c>
      <c r="M19" s="2" t="s">
        <v>15</v>
      </c>
      <c r="N19" s="2" t="s">
        <v>15</v>
      </c>
      <c r="O19" s="2" t="s">
        <v>15</v>
      </c>
      <c r="P19" s="2" t="s">
        <v>15</v>
      </c>
      <c r="Q19" s="2" t="s">
        <v>15</v>
      </c>
      <c r="R19" s="2" t="s">
        <v>15</v>
      </c>
      <c r="S19" s="2"/>
      <c r="T19" s="2"/>
      <c r="U19" s="2"/>
      <c r="V19" s="2"/>
      <c r="W19" s="2"/>
      <c r="X19" s="2"/>
      <c r="Y19" s="2"/>
      <c r="Z19" s="33"/>
      <c r="AA19" s="40">
        <f t="shared" si="0"/>
        <v>14</v>
      </c>
      <c r="AB19" s="48">
        <v>1</v>
      </c>
      <c r="AC19" s="42">
        <f t="shared" si="1"/>
        <v>14</v>
      </c>
    </row>
    <row r="20" spans="1:29" x14ac:dyDescent="0.4">
      <c r="A20" s="36">
        <v>45204</v>
      </c>
      <c r="B20" s="2"/>
      <c r="C20" s="2"/>
      <c r="D20" s="2"/>
      <c r="E20" s="2" t="s">
        <v>15</v>
      </c>
      <c r="F20" s="2" t="s">
        <v>15</v>
      </c>
      <c r="G20" s="2" t="s">
        <v>15</v>
      </c>
      <c r="H20" s="2" t="s">
        <v>15</v>
      </c>
      <c r="I20" s="2" t="s">
        <v>15</v>
      </c>
      <c r="J20" s="2" t="s">
        <v>15</v>
      </c>
      <c r="K20" s="2" t="s">
        <v>15</v>
      </c>
      <c r="L20" s="2" t="s">
        <v>15</v>
      </c>
      <c r="M20" s="2" t="s">
        <v>15</v>
      </c>
      <c r="N20" s="2" t="s">
        <v>15</v>
      </c>
      <c r="O20" s="2" t="s">
        <v>15</v>
      </c>
      <c r="P20" s="2" t="s">
        <v>15</v>
      </c>
      <c r="Q20" s="2" t="s">
        <v>15</v>
      </c>
      <c r="R20" s="2" t="s">
        <v>15</v>
      </c>
      <c r="S20" s="2" t="s">
        <v>15</v>
      </c>
      <c r="T20" s="2"/>
      <c r="U20" s="2"/>
      <c r="V20" s="2"/>
      <c r="W20" s="2"/>
      <c r="X20" s="2"/>
      <c r="Y20" s="2"/>
      <c r="Z20" s="33"/>
      <c r="AA20" s="40">
        <f t="shared" si="0"/>
        <v>15</v>
      </c>
      <c r="AB20" s="48">
        <v>1</v>
      </c>
      <c r="AC20" s="42">
        <f t="shared" si="1"/>
        <v>15</v>
      </c>
    </row>
    <row r="21" spans="1:29" x14ac:dyDescent="0.4">
      <c r="A21" s="36">
        <v>45205</v>
      </c>
      <c r="B21" s="2"/>
      <c r="C21" s="2"/>
      <c r="D21" s="2"/>
      <c r="E21" s="2" t="s">
        <v>15</v>
      </c>
      <c r="F21" s="2" t="s">
        <v>15</v>
      </c>
      <c r="G21" s="2" t="s">
        <v>15</v>
      </c>
      <c r="H21" s="2"/>
      <c r="I21" s="2"/>
      <c r="J21" s="2"/>
      <c r="K21" s="2" t="s">
        <v>15</v>
      </c>
      <c r="L21" s="2" t="s">
        <v>15</v>
      </c>
      <c r="M21" s="2" t="s">
        <v>15</v>
      </c>
      <c r="N21" s="2" t="s">
        <v>15</v>
      </c>
      <c r="O21" s="2" t="s">
        <v>15</v>
      </c>
      <c r="P21" s="2" t="s">
        <v>15</v>
      </c>
      <c r="Q21" s="2" t="s">
        <v>15</v>
      </c>
      <c r="R21" s="2" t="s">
        <v>15</v>
      </c>
      <c r="S21" s="2" t="s">
        <v>15</v>
      </c>
      <c r="T21" s="2"/>
      <c r="U21" s="2"/>
      <c r="V21" s="2"/>
      <c r="W21" s="2"/>
      <c r="X21" s="2"/>
      <c r="Y21" s="2"/>
      <c r="Z21" s="33"/>
      <c r="AA21" s="40">
        <f t="shared" si="0"/>
        <v>12</v>
      </c>
      <c r="AB21" s="48">
        <v>1</v>
      </c>
      <c r="AC21" s="42">
        <f t="shared" si="1"/>
        <v>12</v>
      </c>
    </row>
    <row r="22" spans="1:29" x14ac:dyDescent="0.4">
      <c r="A22" s="36">
        <v>45206</v>
      </c>
      <c r="B22" s="2"/>
      <c r="C22" s="2"/>
      <c r="D22" s="2"/>
      <c r="E22" s="2" t="s">
        <v>15</v>
      </c>
      <c r="F22" s="2" t="s">
        <v>15</v>
      </c>
      <c r="G22" s="2"/>
      <c r="H22" s="2"/>
      <c r="I22" s="2"/>
      <c r="J22" s="2"/>
      <c r="K22" s="2" t="s">
        <v>15</v>
      </c>
      <c r="L22" s="2" t="s">
        <v>15</v>
      </c>
      <c r="M22" s="2" t="s">
        <v>15</v>
      </c>
      <c r="N22" s="2" t="s">
        <v>15</v>
      </c>
      <c r="O22" s="2" t="s">
        <v>15</v>
      </c>
      <c r="P22" s="2" t="s">
        <v>15</v>
      </c>
      <c r="Q22" s="2" t="s">
        <v>15</v>
      </c>
      <c r="R22" s="2" t="s">
        <v>15</v>
      </c>
      <c r="S22" s="2" t="s">
        <v>15</v>
      </c>
      <c r="T22" s="2"/>
      <c r="U22" s="2"/>
      <c r="V22" s="2"/>
      <c r="W22" s="2"/>
      <c r="X22" s="2"/>
      <c r="Y22" s="2"/>
      <c r="Z22" s="33"/>
      <c r="AA22" s="40">
        <f t="shared" si="0"/>
        <v>11</v>
      </c>
      <c r="AB22" s="48">
        <v>1</v>
      </c>
      <c r="AC22" s="42">
        <f t="shared" si="1"/>
        <v>11</v>
      </c>
    </row>
    <row r="23" spans="1:29" x14ac:dyDescent="0.4">
      <c r="A23" s="36">
        <v>45207</v>
      </c>
      <c r="B23" s="2"/>
      <c r="C23" s="2"/>
      <c r="D23" s="2"/>
      <c r="E23" s="2"/>
      <c r="F23" s="2"/>
      <c r="G23" s="2"/>
      <c r="H23" s="2"/>
      <c r="I23" s="2"/>
      <c r="J23" s="2"/>
      <c r="K23" s="2" t="s">
        <v>15</v>
      </c>
      <c r="L23" s="2" t="s">
        <v>15</v>
      </c>
      <c r="M23" s="2" t="s">
        <v>15</v>
      </c>
      <c r="N23" s="2" t="s">
        <v>15</v>
      </c>
      <c r="O23" s="2" t="s">
        <v>15</v>
      </c>
      <c r="P23" s="2" t="s">
        <v>15</v>
      </c>
      <c r="Q23" s="2" t="s">
        <v>15</v>
      </c>
      <c r="R23" s="2" t="s">
        <v>15</v>
      </c>
      <c r="S23" s="2" t="s">
        <v>15</v>
      </c>
      <c r="T23" s="2"/>
      <c r="U23" s="2"/>
      <c r="V23" s="2"/>
      <c r="W23" s="2"/>
      <c r="X23" s="2"/>
      <c r="Y23" s="2"/>
      <c r="Z23" s="33"/>
      <c r="AA23" s="40">
        <f t="shared" si="0"/>
        <v>9</v>
      </c>
      <c r="AB23" s="43">
        <v>0.5</v>
      </c>
      <c r="AC23" s="42">
        <f t="shared" si="1"/>
        <v>4.5</v>
      </c>
    </row>
    <row r="24" spans="1:29" x14ac:dyDescent="0.4">
      <c r="A24" s="36">
        <v>45208</v>
      </c>
      <c r="B24" s="2"/>
      <c r="C24" s="2"/>
      <c r="D24" s="2"/>
      <c r="E24" s="2"/>
      <c r="F24" s="2"/>
      <c r="G24" s="2"/>
      <c r="H24" s="2"/>
      <c r="I24" s="2"/>
      <c r="J24" s="2"/>
      <c r="K24" s="2" t="s">
        <v>15</v>
      </c>
      <c r="L24" s="2" t="s">
        <v>15</v>
      </c>
      <c r="M24" s="2" t="s">
        <v>15</v>
      </c>
      <c r="N24" s="2" t="s">
        <v>15</v>
      </c>
      <c r="O24" s="2" t="s">
        <v>15</v>
      </c>
      <c r="P24" s="2" t="s">
        <v>15</v>
      </c>
      <c r="Q24" s="2" t="s">
        <v>15</v>
      </c>
      <c r="R24" s="2" t="s">
        <v>15</v>
      </c>
      <c r="S24" s="2" t="s">
        <v>15</v>
      </c>
      <c r="T24" s="2"/>
      <c r="U24" s="2"/>
      <c r="V24" s="2"/>
      <c r="W24" s="2"/>
      <c r="X24" s="2"/>
      <c r="Y24" s="2"/>
      <c r="Z24" s="33"/>
      <c r="AA24" s="40">
        <f t="shared" si="0"/>
        <v>9</v>
      </c>
      <c r="AB24" s="43">
        <v>0.5</v>
      </c>
      <c r="AC24" s="42">
        <f t="shared" si="1"/>
        <v>4.5</v>
      </c>
    </row>
    <row r="25" spans="1:29" x14ac:dyDescent="0.4">
      <c r="A25" s="36">
        <v>45209</v>
      </c>
      <c r="B25" s="2"/>
      <c r="C25" s="2"/>
      <c r="D25" s="2"/>
      <c r="E25" s="2"/>
      <c r="F25" s="2"/>
      <c r="G25" s="2"/>
      <c r="H25" s="2"/>
      <c r="I25" s="2"/>
      <c r="J25" s="2"/>
      <c r="K25" s="2" t="s">
        <v>15</v>
      </c>
      <c r="L25" s="2" t="s">
        <v>15</v>
      </c>
      <c r="M25" s="2" t="s">
        <v>15</v>
      </c>
      <c r="N25" s="2"/>
      <c r="O25" s="2"/>
      <c r="P25" s="2"/>
      <c r="Q25" s="2"/>
      <c r="R25" s="2" t="s">
        <v>15</v>
      </c>
      <c r="S25" s="2" t="s">
        <v>15</v>
      </c>
      <c r="T25" s="2"/>
      <c r="U25" s="2"/>
      <c r="V25" s="2"/>
      <c r="W25" s="2"/>
      <c r="X25" s="2"/>
      <c r="Y25" s="2"/>
      <c r="Z25" s="33"/>
      <c r="AA25" s="40">
        <f t="shared" si="0"/>
        <v>5</v>
      </c>
      <c r="AB25" s="43">
        <v>0.5</v>
      </c>
      <c r="AC25" s="42">
        <f t="shared" si="1"/>
        <v>2.5</v>
      </c>
    </row>
    <row r="26" spans="1:29" x14ac:dyDescent="0.4">
      <c r="A26" s="36">
        <v>45210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 t="s">
        <v>15</v>
      </c>
      <c r="S26" s="2" t="s">
        <v>15</v>
      </c>
      <c r="T26" s="2"/>
      <c r="U26" s="2"/>
      <c r="V26" s="2"/>
      <c r="W26" s="2"/>
      <c r="X26" s="2"/>
      <c r="Y26" s="2"/>
      <c r="Z26" s="33"/>
      <c r="AA26" s="40">
        <f t="shared" si="0"/>
        <v>2</v>
      </c>
      <c r="AB26" s="43">
        <v>0.5</v>
      </c>
      <c r="AC26" s="42">
        <f t="shared" si="1"/>
        <v>1</v>
      </c>
    </row>
    <row r="27" spans="1:29" x14ac:dyDescent="0.4">
      <c r="A27" s="36">
        <v>45211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 t="s">
        <v>15</v>
      </c>
      <c r="S27" s="2" t="s">
        <v>15</v>
      </c>
      <c r="T27" s="2"/>
      <c r="U27" s="2"/>
      <c r="V27" s="2"/>
      <c r="W27" s="2"/>
      <c r="X27" s="2"/>
      <c r="Y27" s="2"/>
      <c r="Z27" s="33"/>
      <c r="AA27" s="40">
        <f t="shared" si="0"/>
        <v>2</v>
      </c>
      <c r="AB27" s="43">
        <v>0.5</v>
      </c>
      <c r="AC27" s="42">
        <f t="shared" si="1"/>
        <v>1</v>
      </c>
    </row>
    <row r="28" spans="1:29" x14ac:dyDescent="0.4">
      <c r="A28" s="36">
        <v>45212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 t="s">
        <v>15</v>
      </c>
      <c r="S28" s="2" t="s">
        <v>15</v>
      </c>
      <c r="T28" s="2"/>
      <c r="U28" s="2"/>
      <c r="V28" s="2"/>
      <c r="W28" s="2"/>
      <c r="X28" s="2"/>
      <c r="Y28" s="2"/>
      <c r="Z28" s="33"/>
      <c r="AA28" s="40">
        <f t="shared" si="0"/>
        <v>2</v>
      </c>
      <c r="AB28" s="43">
        <v>0.5</v>
      </c>
      <c r="AC28" s="42">
        <f t="shared" si="1"/>
        <v>1</v>
      </c>
    </row>
    <row r="29" spans="1:29" x14ac:dyDescent="0.4">
      <c r="A29" s="36">
        <v>45213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 t="s">
        <v>15</v>
      </c>
      <c r="S29" s="2" t="s">
        <v>15</v>
      </c>
      <c r="T29" s="2"/>
      <c r="U29" s="2"/>
      <c r="V29" s="2"/>
      <c r="W29" s="2"/>
      <c r="X29" s="2"/>
      <c r="Y29" s="2"/>
      <c r="Z29" s="33"/>
      <c r="AA29" s="40">
        <f t="shared" si="0"/>
        <v>2</v>
      </c>
      <c r="AB29" s="43">
        <v>0.5</v>
      </c>
      <c r="AC29" s="42">
        <f t="shared" si="1"/>
        <v>1</v>
      </c>
    </row>
    <row r="30" spans="1:29" ht="19.5" thickBot="1" x14ac:dyDescent="0.45">
      <c r="A30" s="54">
        <v>45214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34"/>
      <c r="AA30" s="55">
        <f t="shared" si="0"/>
        <v>0</v>
      </c>
      <c r="AB30" s="56"/>
      <c r="AC30" s="57">
        <f t="shared" si="1"/>
        <v>0</v>
      </c>
    </row>
    <row r="31" spans="1:29" ht="20.25" thickTop="1" thickBot="1" x14ac:dyDescent="0.45">
      <c r="A31" s="31" t="s">
        <v>7</v>
      </c>
      <c r="B31" s="38">
        <f>COUNTA(B6:B30)</f>
        <v>10</v>
      </c>
      <c r="C31" s="38">
        <f t="shared" ref="C31:Z31" si="2">COUNTA(C6:C30)</f>
        <v>10</v>
      </c>
      <c r="D31" s="38">
        <f t="shared" si="2"/>
        <v>10</v>
      </c>
      <c r="E31" s="38">
        <f t="shared" si="2"/>
        <v>15</v>
      </c>
      <c r="F31" s="38">
        <f t="shared" si="2"/>
        <v>15</v>
      </c>
      <c r="G31" s="38">
        <f t="shared" si="2"/>
        <v>13</v>
      </c>
      <c r="H31" s="38">
        <f t="shared" si="2"/>
        <v>7</v>
      </c>
      <c r="I31" s="38">
        <f t="shared" si="2"/>
        <v>7</v>
      </c>
      <c r="J31" s="38">
        <f t="shared" si="2"/>
        <v>7</v>
      </c>
      <c r="K31" s="47">
        <f t="shared" si="2"/>
        <v>10</v>
      </c>
      <c r="L31" s="38">
        <f t="shared" si="2"/>
        <v>10</v>
      </c>
      <c r="M31" s="38">
        <f t="shared" si="2"/>
        <v>10</v>
      </c>
      <c r="N31" s="38">
        <f t="shared" si="2"/>
        <v>7</v>
      </c>
      <c r="O31" s="38">
        <f t="shared" si="2"/>
        <v>7</v>
      </c>
      <c r="P31" s="38">
        <f t="shared" si="2"/>
        <v>7</v>
      </c>
      <c r="Q31" s="38">
        <f t="shared" si="2"/>
        <v>7</v>
      </c>
      <c r="R31" s="38">
        <f t="shared" si="2"/>
        <v>12</v>
      </c>
      <c r="S31" s="38">
        <f t="shared" si="2"/>
        <v>10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7">
        <f>SUM(AA6:AA30)</f>
        <v>174</v>
      </c>
      <c r="AB31" s="39"/>
      <c r="AC31" s="39">
        <f>SUM(AC6:AC30)</f>
        <v>202.5</v>
      </c>
    </row>
    <row r="32" spans="1:29" x14ac:dyDescent="0.4">
      <c r="B32" s="7" t="s">
        <v>13</v>
      </c>
    </row>
    <row r="33" spans="2:2" x14ac:dyDescent="0.4">
      <c r="B33" s="7" t="s">
        <v>16</v>
      </c>
    </row>
  </sheetData>
  <mergeCells count="28"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B4:B5"/>
    <mergeCell ref="C4:C5"/>
    <mergeCell ref="D4:D5"/>
    <mergeCell ref="E4:E5"/>
    <mergeCell ref="F4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対象者リスト</vt:lpstr>
      <vt:lpstr>追加補助用</vt:lpstr>
      <vt:lpstr>追加補助用 (記載例)</vt:lpstr>
      <vt:lpstr>対象者リスト!Print_Area</vt:lpstr>
      <vt:lpstr>追加補助用!Print_Area</vt:lpstr>
      <vt:lpstr>'追加補助用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2023-11-29T00:58:10Z</cp:lastPrinted>
  <dcterms:created xsi:type="dcterms:W3CDTF">2021-06-21T02:05:00Z</dcterms:created>
  <dcterms:modified xsi:type="dcterms:W3CDTF">2023-11-29T00:58:12Z</dcterms:modified>
</cp:coreProperties>
</file>