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6225" windowHeight="8835" activeTab="0"/>
  </bookViews>
  <sheets>
    <sheet name="人口" sheetId="1" r:id="rId1"/>
  </sheets>
  <definedNames>
    <definedName name="_xlnm.Print_Area" localSheetId="0">'人口'!$A$1:$F$51</definedName>
  </definedNames>
  <calcPr fullCalcOnLoad="1"/>
</workbook>
</file>

<file path=xl/sharedStrings.xml><?xml version="1.0" encoding="utf-8"?>
<sst xmlns="http://schemas.openxmlformats.org/spreadsheetml/2006/main" count="126" uniqueCount="120">
  <si>
    <t>市町村</t>
  </si>
  <si>
    <t>県計</t>
  </si>
  <si>
    <t>市計</t>
  </si>
  <si>
    <t>郡計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</si>
  <si>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</si>
  <si>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</si>
  <si>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</si>
  <si>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</si>
  <si>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</si>
  <si>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</si>
  <si>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</si>
  <si>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</si>
  <si>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</si>
  <si>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</si>
  <si>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</si>
  <si>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</si>
  <si>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</si>
  <si>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</si>
  <si>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</si>
  <si>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</si>
  <si>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</si>
  <si>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</si>
  <si>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</si>
  <si>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</si>
  <si>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</si>
  <si>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</si>
  <si>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</si>
  <si>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</si>
  <si>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</si>
  <si>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</si>
  <si>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東葛飾郡</t>
  </si>
  <si>
    <t>関宿町</t>
  </si>
  <si>
    <t>沼南町</t>
  </si>
  <si>
    <t>印旛郡</t>
  </si>
  <si>
    <t>酒々井町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</si>
  <si>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</si>
  <si>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</si>
  <si>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</si>
  <si>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</si>
  <si>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</si>
  <si>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</si>
  <si>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</si>
  <si>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</si>
  <si>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</si>
  <si>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</si>
  <si>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</si>
  <si>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</si>
  <si>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</si>
  <si>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</si>
  <si>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</si>
  <si>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</si>
  <si>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</si>
  <si>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</si>
  <si>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</si>
  <si>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</si>
  <si>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</si>
  <si>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</si>
  <si>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</si>
  <si>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</si>
  <si>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</si>
  <si>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</si>
  <si>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</si>
  <si>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</si>
  <si>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</si>
  <si>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</si>
  <si>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</si>
  <si>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</si>
  <si>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</si>
  <si>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</si>
  <si>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</si>
  <si>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</si>
  <si>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</si>
  <si>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</si>
  <si>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</si>
  <si>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</si>
  <si>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</si>
  <si>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</si>
  <si>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</si>
  <si>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</si>
  <si>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</si>
  <si>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</si>
  <si>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</si>
  <si>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</si>
  <si>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</si>
  <si>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</si>
  <si>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</si>
  <si>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</si>
  <si>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印西町</t>
  </si>
  <si>
    <t>八街町</t>
  </si>
  <si>
    <t>君津郡</t>
  </si>
  <si>
    <t>袖ケ浦町</t>
  </si>
  <si>
    <t>富里村</t>
  </si>
  <si>
    <t>睦沢村</t>
  </si>
  <si>
    <t>四街道町</t>
  </si>
  <si>
    <t>浦安町</t>
  </si>
  <si>
    <t>静態人口</t>
  </si>
  <si>
    <t>保健所</t>
  </si>
  <si>
    <t>人口</t>
  </si>
  <si>
    <t>中央</t>
  </si>
  <si>
    <t>市川</t>
  </si>
  <si>
    <t>松戸</t>
  </si>
  <si>
    <t>野田</t>
  </si>
  <si>
    <t>佐倉</t>
  </si>
  <si>
    <t>佐原</t>
  </si>
  <si>
    <t>（保健所）</t>
  </si>
  <si>
    <t>銚子</t>
  </si>
  <si>
    <t>八日市場</t>
  </si>
  <si>
    <t>東金</t>
  </si>
  <si>
    <t>茂原</t>
  </si>
  <si>
    <t>勝浦</t>
  </si>
  <si>
    <t>市原</t>
  </si>
  <si>
    <t>館山</t>
  </si>
  <si>
    <t>木更津</t>
  </si>
  <si>
    <t>鴨川</t>
  </si>
  <si>
    <t>船橋</t>
  </si>
  <si>
    <t>松尾</t>
  </si>
  <si>
    <t>柏</t>
  </si>
  <si>
    <t>習志野</t>
  </si>
  <si>
    <t>（市町村）</t>
  </si>
  <si>
    <r>
      <t>昭和4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年10月1日現在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</si>
</sst>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vertical="center"/>
      <protection/>
    </xf>
    <xf numFmtId="37" fontId="6" fillId="0" borderId="8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37" fontId="0" fillId="0" borderId="8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 applyProtection="1">
      <alignment vertical="center"/>
      <protection/>
    </xf>
    <xf numFmtId="37" fontId="6" fillId="0" borderId="9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6" fillId="0" borderId="10" xfId="0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37" fontId="6" fillId="0" borderId="12" xfId="0" applyNumberFormat="1" applyFont="1" applyBorder="1" applyAlignment="1" applyProtection="1">
      <alignment/>
      <protection/>
    </xf>
    <xf numFmtId="37" fontId="6" fillId="0" borderId="11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distributed" vertical="center" indent="1"/>
      <protection/>
    </xf>
    <xf numFmtId="0" fontId="0" fillId="0" borderId="17" xfId="0" applyFont="1" applyBorder="1" applyAlignment="1" applyProtection="1">
      <alignment horizontal="distributed" vertical="center" indent="1"/>
      <protection/>
    </xf>
    <xf numFmtId="0" fontId="0" fillId="0" borderId="18" xfId="0" applyFont="1" applyBorder="1" applyAlignment="1" applyProtection="1">
      <alignment horizontal="distributed" vertical="center" indent="1"/>
      <protection/>
    </xf>
    <xf numFmtId="0" fontId="0" fillId="0" borderId="19" xfId="0" applyFont="1" applyBorder="1" applyAlignment="1" applyProtection="1">
      <alignment horizontal="distributed" vertical="center" indent="1"/>
      <protection/>
    </xf>
    <xf numFmtId="0" fontId="0" fillId="0" borderId="20" xfId="0" applyFont="1" applyBorder="1" applyAlignment="1" applyProtection="1">
      <alignment horizontal="distributed" vertical="center" indent="1"/>
      <protection/>
    </xf>
    <xf numFmtId="0" fontId="0" fillId="0" borderId="21" xfId="0" applyFont="1" applyBorder="1" applyAlignment="1" applyProtection="1">
      <alignment horizontal="distributed" vertical="center" inden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76"/>
  <sheetViews>
    <sheetView tabSelected="1" workbookViewId="0" topLeftCell="A1">
      <selection activeCell="B5" sqref="B5"/>
    </sheetView>
  </sheetViews>
  <sheetFormatPr defaultColWidth="10.66015625" defaultRowHeight="18"/>
  <cols>
    <col min="1" max="6" width="14.5" style="18" customWidth="1"/>
    <col min="7" max="16384" width="10.66015625" style="18" customWidth="1"/>
  </cols>
  <sheetData>
    <row r="1" spans="1:6" s="4" customFormat="1" ht="19.5" customHeight="1">
      <c r="A1" s="2" t="s">
        <v>95</v>
      </c>
      <c r="B1" s="3"/>
      <c r="C1" s="3"/>
      <c r="D1" s="3"/>
      <c r="E1" s="3"/>
      <c r="F1" s="3"/>
    </row>
    <row r="2" spans="1:6" s="4" customFormat="1" ht="19.5" customHeight="1" thickBot="1">
      <c r="A2" s="1"/>
      <c r="B2" s="3"/>
      <c r="C2" s="3"/>
      <c r="D2" s="3"/>
      <c r="E2" s="3"/>
      <c r="F2" s="5" t="s">
        <v>119</v>
      </c>
    </row>
    <row r="3" spans="1:6" s="4" customFormat="1" ht="19.5" customHeight="1">
      <c r="A3" s="6" t="s">
        <v>96</v>
      </c>
      <c r="B3" s="39" t="s">
        <v>97</v>
      </c>
      <c r="C3" s="7" t="s">
        <v>96</v>
      </c>
      <c r="D3" s="43" t="s">
        <v>97</v>
      </c>
      <c r="E3" s="8" t="s">
        <v>96</v>
      </c>
      <c r="F3" s="41" t="s">
        <v>97</v>
      </c>
    </row>
    <row r="4" spans="1:6" s="4" customFormat="1" ht="19.5" customHeight="1" thickBot="1">
      <c r="A4" s="9" t="s">
        <v>0</v>
      </c>
      <c r="B4" s="40"/>
      <c r="C4" s="10" t="s">
        <v>0</v>
      </c>
      <c r="D4" s="44"/>
      <c r="E4" s="11" t="s">
        <v>0</v>
      </c>
      <c r="F4" s="42"/>
    </row>
    <row r="5" spans="1:6" ht="19.5" customHeight="1">
      <c r="A5" s="12" t="s">
        <v>1</v>
      </c>
      <c r="B5" s="13">
        <f>B6+B7</f>
        <v>3667934</v>
      </c>
      <c r="C5" s="14" t="s">
        <v>19</v>
      </c>
      <c r="D5" s="15">
        <v>108043</v>
      </c>
      <c r="E5" s="16" t="s">
        <v>53</v>
      </c>
      <c r="F5" s="17">
        <f>SUM(F6:F7)</f>
        <v>20485</v>
      </c>
    </row>
    <row r="6" spans="1:6" ht="19.5" customHeight="1">
      <c r="A6" s="19" t="s">
        <v>2</v>
      </c>
      <c r="B6" s="20">
        <f>SUM(B34:B50,D5:D17)</f>
        <v>3009568</v>
      </c>
      <c r="C6" s="21" t="s">
        <v>20</v>
      </c>
      <c r="D6" s="22">
        <v>169476</v>
      </c>
      <c r="E6" s="21" t="s">
        <v>54</v>
      </c>
      <c r="F6" s="23">
        <v>11072</v>
      </c>
    </row>
    <row r="7" spans="1:6" ht="19.5" customHeight="1">
      <c r="A7" s="19" t="s">
        <v>3</v>
      </c>
      <c r="B7" s="20">
        <f>SUM(D19,D24,D35,D46,F5,F9,F19,F27,F34,F45)</f>
        <v>658366</v>
      </c>
      <c r="C7" s="21" t="s">
        <v>21</v>
      </c>
      <c r="D7" s="24">
        <v>27729</v>
      </c>
      <c r="E7" s="21" t="s">
        <v>55</v>
      </c>
      <c r="F7" s="23">
        <v>9413</v>
      </c>
    </row>
    <row r="8" spans="1:6" ht="19.5" customHeight="1">
      <c r="A8" s="25"/>
      <c r="B8" s="24"/>
      <c r="C8" s="21" t="s">
        <v>22</v>
      </c>
      <c r="D8" s="24">
        <v>174375</v>
      </c>
      <c r="E8" s="24"/>
      <c r="F8" s="26"/>
    </row>
    <row r="9" spans="1:6" ht="19.5" customHeight="1">
      <c r="A9" s="19" t="s">
        <v>104</v>
      </c>
      <c r="B9" s="24"/>
      <c r="C9" s="21" t="s">
        <v>23</v>
      </c>
      <c r="D9" s="24">
        <v>66064</v>
      </c>
      <c r="E9" s="27" t="s">
        <v>56</v>
      </c>
      <c r="F9" s="28">
        <f>SUM(F10:F17)</f>
        <v>102471</v>
      </c>
    </row>
    <row r="10" spans="1:6" ht="19.5" customHeight="1">
      <c r="A10" s="25" t="s">
        <v>98</v>
      </c>
      <c r="B10" s="24">
        <f>SUM(B34)</f>
        <v>526171</v>
      </c>
      <c r="C10" s="21"/>
      <c r="D10" s="24"/>
      <c r="E10" s="21" t="s">
        <v>57</v>
      </c>
      <c r="F10" s="23">
        <v>21913</v>
      </c>
    </row>
    <row r="11" spans="1:6" ht="19.5" customHeight="1">
      <c r="A11" s="25" t="s">
        <v>99</v>
      </c>
      <c r="B11" s="24">
        <f>SUM(B36,D20)</f>
        <v>306234</v>
      </c>
      <c r="C11" s="21" t="s">
        <v>24</v>
      </c>
      <c r="D11" s="24">
        <v>96511</v>
      </c>
      <c r="E11" s="21" t="s">
        <v>58</v>
      </c>
      <c r="F11" s="23">
        <v>17847</v>
      </c>
    </row>
    <row r="12" spans="1:6" ht="19.5" customHeight="1">
      <c r="A12" s="25" t="s">
        <v>100</v>
      </c>
      <c r="B12" s="24">
        <f>SUM(B41)</f>
        <v>291798</v>
      </c>
      <c r="C12" s="21" t="s">
        <v>25</v>
      </c>
      <c r="D12" s="24">
        <v>59605</v>
      </c>
      <c r="E12" s="21" t="s">
        <v>59</v>
      </c>
      <c r="F12" s="23">
        <v>18757</v>
      </c>
    </row>
    <row r="13" spans="1:6" ht="19.5" customHeight="1">
      <c r="A13" s="25" t="s">
        <v>101</v>
      </c>
      <c r="B13" s="24">
        <f>SUM(B42,D21)</f>
        <v>84375</v>
      </c>
      <c r="C13" s="21" t="s">
        <v>26</v>
      </c>
      <c r="D13" s="24">
        <v>32049</v>
      </c>
      <c r="E13" s="21" t="s">
        <v>60</v>
      </c>
      <c r="F13" s="23">
        <v>8864</v>
      </c>
    </row>
    <row r="14" spans="1:6" ht="19.5" customHeight="1">
      <c r="A14" s="25" t="s">
        <v>102</v>
      </c>
      <c r="B14" s="24">
        <f>SUM(B46:B47,D24)</f>
        <v>238387</v>
      </c>
      <c r="C14" s="21" t="s">
        <v>27</v>
      </c>
      <c r="D14" s="24">
        <v>49465</v>
      </c>
      <c r="E14" s="21" t="s">
        <v>61</v>
      </c>
      <c r="F14" s="23">
        <v>4663</v>
      </c>
    </row>
    <row r="15" spans="1:6" ht="19.5" customHeight="1">
      <c r="A15" s="25"/>
      <c r="B15" s="24"/>
      <c r="C15" s="21" t="s">
        <v>28</v>
      </c>
      <c r="D15" s="24">
        <v>77143</v>
      </c>
      <c r="E15" s="21" t="s">
        <v>62</v>
      </c>
      <c r="F15" s="23">
        <v>10164</v>
      </c>
    </row>
    <row r="16" spans="1:6" ht="19.5" customHeight="1">
      <c r="A16" s="25" t="s">
        <v>103</v>
      </c>
      <c r="B16" s="24">
        <f>SUM(B43,D36:D41,D44)</f>
        <v>124509</v>
      </c>
      <c r="C16" s="21"/>
      <c r="D16" s="24"/>
      <c r="E16" s="21" t="s">
        <v>63</v>
      </c>
      <c r="F16" s="23">
        <v>12424</v>
      </c>
    </row>
    <row r="17" spans="1:6" ht="19.5" customHeight="1">
      <c r="A17" s="25" t="s">
        <v>105</v>
      </c>
      <c r="B17" s="24">
        <f>SUM(B35,B50,D46)</f>
        <v>144539</v>
      </c>
      <c r="C17" s="21" t="s">
        <v>29</v>
      </c>
      <c r="D17" s="24">
        <v>55441</v>
      </c>
      <c r="E17" s="21" t="s">
        <v>64</v>
      </c>
      <c r="F17" s="23">
        <v>7839</v>
      </c>
    </row>
    <row r="18" spans="1:6" ht="19.5" customHeight="1">
      <c r="A18" s="25" t="s">
        <v>106</v>
      </c>
      <c r="B18" s="24">
        <f>SUM(B49,D42:D43,F5)</f>
        <v>77624</v>
      </c>
      <c r="C18" s="21"/>
      <c r="D18" s="24"/>
      <c r="E18" s="21"/>
      <c r="F18" s="23"/>
    </row>
    <row r="19" spans="1:6" ht="19.5" customHeight="1">
      <c r="A19" s="25" t="s">
        <v>107</v>
      </c>
      <c r="B19" s="24">
        <f>SUM(B48,F10:F11)</f>
        <v>72285</v>
      </c>
      <c r="C19" s="27" t="s">
        <v>30</v>
      </c>
      <c r="D19" s="20">
        <f>SUM(D20:D22)</f>
        <v>57036</v>
      </c>
      <c r="E19" s="27" t="s">
        <v>65</v>
      </c>
      <c r="F19" s="28">
        <f>SUM(F20:F25)</f>
        <v>56924</v>
      </c>
    </row>
    <row r="20" spans="1:6" ht="19.5" customHeight="1">
      <c r="A20" s="25" t="s">
        <v>108</v>
      </c>
      <c r="B20" s="24">
        <f>SUM(B44,F19)</f>
        <v>116324</v>
      </c>
      <c r="C20" s="21" t="s">
        <v>94</v>
      </c>
      <c r="D20" s="24">
        <v>25631</v>
      </c>
      <c r="E20" s="21" t="s">
        <v>66</v>
      </c>
      <c r="F20" s="23">
        <v>10268</v>
      </c>
    </row>
    <row r="21" spans="1:6" ht="19.5" customHeight="1">
      <c r="A21" s="25"/>
      <c r="B21" s="24"/>
      <c r="C21" s="21" t="s">
        <v>31</v>
      </c>
      <c r="D21" s="24">
        <v>12130</v>
      </c>
      <c r="E21" s="21" t="s">
        <v>92</v>
      </c>
      <c r="F21" s="23">
        <v>7003</v>
      </c>
    </row>
    <row r="22" spans="1:6" ht="19.5" customHeight="1">
      <c r="A22" s="25" t="s">
        <v>109</v>
      </c>
      <c r="B22" s="24">
        <f>SUM(D7,F27)</f>
        <v>93209</v>
      </c>
      <c r="C22" s="21" t="s">
        <v>32</v>
      </c>
      <c r="D22" s="24">
        <v>19275</v>
      </c>
      <c r="E22" s="21" t="s">
        <v>67</v>
      </c>
      <c r="F22" s="23">
        <v>9281</v>
      </c>
    </row>
    <row r="23" spans="1:6" ht="19.5" customHeight="1">
      <c r="A23" s="25" t="s">
        <v>110</v>
      </c>
      <c r="B23" s="24">
        <f>SUM(D8)</f>
        <v>174375</v>
      </c>
      <c r="C23" s="24"/>
      <c r="D23" s="24"/>
      <c r="E23" s="21" t="s">
        <v>68</v>
      </c>
      <c r="F23" s="23">
        <v>11222</v>
      </c>
    </row>
    <row r="24" spans="1:6" ht="19.5" customHeight="1">
      <c r="A24" s="25" t="s">
        <v>112</v>
      </c>
      <c r="B24" s="24">
        <f>SUM(B40,D15,D17,F45)</f>
        <v>249210</v>
      </c>
      <c r="C24" s="27" t="s">
        <v>33</v>
      </c>
      <c r="D24" s="29">
        <f>SUM(D25:D33)</f>
        <v>124234</v>
      </c>
      <c r="E24" s="21" t="s">
        <v>69</v>
      </c>
      <c r="F24" s="23">
        <v>7368</v>
      </c>
    </row>
    <row r="25" spans="1:6" ht="19.5" customHeight="1">
      <c r="A25" s="25" t="s">
        <v>111</v>
      </c>
      <c r="B25" s="24">
        <f>SUM(B38,F35:F42)</f>
        <v>127041</v>
      </c>
      <c r="C25" s="21" t="s">
        <v>93</v>
      </c>
      <c r="D25" s="24">
        <v>29722</v>
      </c>
      <c r="E25" s="21" t="s">
        <v>70</v>
      </c>
      <c r="F25" s="23">
        <v>11782</v>
      </c>
    </row>
    <row r="26" spans="1:6" ht="19.5" customHeight="1">
      <c r="A26" s="25" t="s">
        <v>113</v>
      </c>
      <c r="B26" s="24">
        <f>SUM(D13,F43)</f>
        <v>42143</v>
      </c>
      <c r="C26" s="21" t="s">
        <v>34</v>
      </c>
      <c r="D26" s="30">
        <v>6748</v>
      </c>
      <c r="E26" s="21"/>
      <c r="F26" s="23"/>
    </row>
    <row r="27" spans="1:6" ht="19.5" customHeight="1">
      <c r="A27" s="25"/>
      <c r="B27" s="24"/>
      <c r="C27" s="21" t="s">
        <v>88</v>
      </c>
      <c r="D27" s="24">
        <v>26247</v>
      </c>
      <c r="E27" s="27" t="s">
        <v>71</v>
      </c>
      <c r="F27" s="28">
        <f>SUM(F28:F32)</f>
        <v>65480</v>
      </c>
    </row>
    <row r="28" spans="1:6" ht="19.5" customHeight="1">
      <c r="A28" s="25" t="s">
        <v>114</v>
      </c>
      <c r="B28" s="24">
        <f>SUM(B37,D14)</f>
        <v>418025</v>
      </c>
      <c r="C28" s="21" t="s">
        <v>91</v>
      </c>
      <c r="D28" s="30">
        <v>12880</v>
      </c>
      <c r="E28" s="21" t="s">
        <v>72</v>
      </c>
      <c r="F28" s="23">
        <v>14275</v>
      </c>
    </row>
    <row r="29" spans="1:6" ht="19.5" customHeight="1">
      <c r="A29" s="25" t="s">
        <v>115</v>
      </c>
      <c r="B29" s="24">
        <f>SUM(F12:F17)</f>
        <v>62711</v>
      </c>
      <c r="C29" s="21" t="s">
        <v>35</v>
      </c>
      <c r="D29" s="30">
        <v>7540</v>
      </c>
      <c r="E29" s="21" t="s">
        <v>73</v>
      </c>
      <c r="F29" s="23">
        <v>8725</v>
      </c>
    </row>
    <row r="30" spans="1:6" ht="19.5" customHeight="1">
      <c r="A30" s="25" t="s">
        <v>116</v>
      </c>
      <c r="B30" s="24">
        <f>SUM(D6,D9,D12,D22)</f>
        <v>314420</v>
      </c>
      <c r="C30" s="21" t="s">
        <v>36</v>
      </c>
      <c r="D30" s="30">
        <v>11334</v>
      </c>
      <c r="E30" s="21" t="s">
        <v>74</v>
      </c>
      <c r="F30" s="23">
        <v>8449</v>
      </c>
    </row>
    <row r="31" spans="1:6" ht="19.5" customHeight="1">
      <c r="A31" s="25" t="s">
        <v>117</v>
      </c>
      <c r="B31" s="24">
        <f>SUM(D5,D11)</f>
        <v>204554</v>
      </c>
      <c r="C31" s="21" t="s">
        <v>87</v>
      </c>
      <c r="D31" s="24">
        <v>16166</v>
      </c>
      <c r="E31" s="21" t="s">
        <v>75</v>
      </c>
      <c r="F31" s="23">
        <v>21650</v>
      </c>
    </row>
    <row r="32" spans="1:6" ht="19.5" customHeight="1">
      <c r="A32" s="25"/>
      <c r="B32" s="24"/>
      <c r="C32" s="21" t="s">
        <v>37</v>
      </c>
      <c r="D32" s="30">
        <v>4773</v>
      </c>
      <c r="E32" s="21" t="s">
        <v>76</v>
      </c>
      <c r="F32" s="23">
        <v>12381</v>
      </c>
    </row>
    <row r="33" spans="1:6" ht="19.5" customHeight="1">
      <c r="A33" s="19" t="s">
        <v>118</v>
      </c>
      <c r="B33" s="24"/>
      <c r="C33" s="21" t="s">
        <v>38</v>
      </c>
      <c r="D33" s="30">
        <v>8824</v>
      </c>
      <c r="E33" s="21"/>
      <c r="F33" s="23"/>
    </row>
    <row r="34" spans="1:6" ht="19.5" customHeight="1">
      <c r="A34" s="25" t="s">
        <v>4</v>
      </c>
      <c r="B34" s="24">
        <v>526171</v>
      </c>
      <c r="C34" s="24"/>
      <c r="D34" s="24"/>
      <c r="E34" s="27" t="s">
        <v>77</v>
      </c>
      <c r="F34" s="28">
        <f>SUM(F35:F43)</f>
        <v>81532</v>
      </c>
    </row>
    <row r="35" spans="1:6" ht="19.5" customHeight="1">
      <c r="A35" s="25" t="s">
        <v>5</v>
      </c>
      <c r="B35" s="24">
        <v>91299</v>
      </c>
      <c r="C35" s="27" t="s">
        <v>40</v>
      </c>
      <c r="D35" s="29">
        <f>SUM(D36:D44)</f>
        <v>103328</v>
      </c>
      <c r="E35" s="21" t="s">
        <v>78</v>
      </c>
      <c r="F35" s="23">
        <v>6971</v>
      </c>
    </row>
    <row r="36" spans="1:6" ht="19.5" customHeight="1">
      <c r="A36" s="25" t="s">
        <v>6</v>
      </c>
      <c r="B36" s="24">
        <v>280603</v>
      </c>
      <c r="C36" s="21" t="s">
        <v>41</v>
      </c>
      <c r="D36" s="30">
        <v>6843</v>
      </c>
      <c r="E36" s="21" t="s">
        <v>79</v>
      </c>
      <c r="F36" s="23">
        <v>7280</v>
      </c>
    </row>
    <row r="37" spans="1:6" ht="19.5" customHeight="1">
      <c r="A37" s="25" t="s">
        <v>7</v>
      </c>
      <c r="B37" s="24">
        <v>368560</v>
      </c>
      <c r="C37" s="21" t="s">
        <v>42</v>
      </c>
      <c r="D37" s="30">
        <v>5392</v>
      </c>
      <c r="E37" s="21" t="s">
        <v>80</v>
      </c>
      <c r="F37" s="23">
        <v>12996</v>
      </c>
    </row>
    <row r="38" spans="1:6" ht="19.5" customHeight="1">
      <c r="A38" s="25" t="s">
        <v>8</v>
      </c>
      <c r="B38" s="24">
        <v>55603</v>
      </c>
      <c r="C38" s="21" t="s">
        <v>43</v>
      </c>
      <c r="D38" s="30">
        <v>9991</v>
      </c>
      <c r="E38" s="21" t="s">
        <v>81</v>
      </c>
      <c r="F38" s="23">
        <v>4861</v>
      </c>
    </row>
    <row r="39" spans="1:6" ht="19.5" customHeight="1">
      <c r="A39" s="25"/>
      <c r="B39" s="24"/>
      <c r="C39" s="21" t="s">
        <v>44</v>
      </c>
      <c r="D39" s="30">
        <v>22669</v>
      </c>
      <c r="E39" s="21" t="s">
        <v>82</v>
      </c>
      <c r="F39" s="23">
        <v>7861</v>
      </c>
    </row>
    <row r="40" spans="1:6" ht="19.5" customHeight="1">
      <c r="A40" s="25" t="s">
        <v>9</v>
      </c>
      <c r="B40" s="24">
        <v>90082</v>
      </c>
      <c r="C40" s="21" t="s">
        <v>45</v>
      </c>
      <c r="D40" s="30">
        <v>11732</v>
      </c>
      <c r="E40" s="21" t="s">
        <v>83</v>
      </c>
      <c r="F40" s="23">
        <v>16990</v>
      </c>
    </row>
    <row r="41" spans="1:6" ht="19.5" customHeight="1">
      <c r="A41" s="25" t="s">
        <v>10</v>
      </c>
      <c r="B41" s="24">
        <v>291798</v>
      </c>
      <c r="C41" s="21" t="s">
        <v>46</v>
      </c>
      <c r="D41" s="30">
        <v>5277</v>
      </c>
      <c r="E41" s="21" t="s">
        <v>84</v>
      </c>
      <c r="F41" s="23">
        <v>6837</v>
      </c>
    </row>
    <row r="42" spans="1:6" ht="19.5" customHeight="1">
      <c r="A42" s="25" t="s">
        <v>11</v>
      </c>
      <c r="B42" s="24">
        <v>72245</v>
      </c>
      <c r="C42" s="21" t="s">
        <v>47</v>
      </c>
      <c r="D42" s="30">
        <v>17319</v>
      </c>
      <c r="E42" s="21" t="s">
        <v>85</v>
      </c>
      <c r="F42" s="23">
        <v>7642</v>
      </c>
    </row>
    <row r="43" spans="1:6" ht="19.5" customHeight="1">
      <c r="A43" s="25" t="s">
        <v>12</v>
      </c>
      <c r="B43" s="24">
        <v>47541</v>
      </c>
      <c r="C43" s="21" t="s">
        <v>48</v>
      </c>
      <c r="D43" s="30">
        <v>9041</v>
      </c>
      <c r="E43" s="21" t="s">
        <v>86</v>
      </c>
      <c r="F43" s="23">
        <v>10094</v>
      </c>
    </row>
    <row r="44" spans="1:6" ht="19.5" customHeight="1">
      <c r="A44" s="25" t="s">
        <v>13</v>
      </c>
      <c r="B44" s="24">
        <v>59400</v>
      </c>
      <c r="C44" s="21" t="s">
        <v>49</v>
      </c>
      <c r="D44" s="30">
        <v>15064</v>
      </c>
      <c r="E44" s="21"/>
      <c r="F44" s="23"/>
    </row>
    <row r="45" spans="1:6" ht="19.5" customHeight="1">
      <c r="A45" s="25"/>
      <c r="B45" s="24"/>
      <c r="C45" s="24"/>
      <c r="D45" s="24"/>
      <c r="E45" s="27" t="s">
        <v>89</v>
      </c>
      <c r="F45" s="28">
        <f>SUM(F46)</f>
        <v>26544</v>
      </c>
    </row>
    <row r="46" spans="1:6" ht="19.5" customHeight="1">
      <c r="A46" s="25" t="s">
        <v>14</v>
      </c>
      <c r="B46" s="24">
        <v>44283</v>
      </c>
      <c r="C46" s="27" t="s">
        <v>50</v>
      </c>
      <c r="D46" s="29">
        <f>SUM(D47:D48)</f>
        <v>20332</v>
      </c>
      <c r="E46" s="21" t="s">
        <v>90</v>
      </c>
      <c r="F46" s="26">
        <v>26544</v>
      </c>
    </row>
    <row r="47" spans="1:6" ht="19.5" customHeight="1">
      <c r="A47" s="25" t="s">
        <v>15</v>
      </c>
      <c r="B47" s="24">
        <v>69870</v>
      </c>
      <c r="C47" s="21" t="s">
        <v>51</v>
      </c>
      <c r="D47" s="30">
        <v>9019</v>
      </c>
      <c r="E47" s="21"/>
      <c r="F47" s="23"/>
    </row>
    <row r="48" spans="1:6" ht="19.5" customHeight="1">
      <c r="A48" s="25" t="s">
        <v>16</v>
      </c>
      <c r="B48" s="24">
        <v>32525</v>
      </c>
      <c r="C48" s="21" t="s">
        <v>52</v>
      </c>
      <c r="D48" s="30">
        <v>11313</v>
      </c>
      <c r="E48" s="21"/>
      <c r="F48" s="23"/>
    </row>
    <row r="49" spans="1:6" ht="19.5" customHeight="1">
      <c r="A49" s="25" t="s">
        <v>17</v>
      </c>
      <c r="B49" s="24">
        <v>30779</v>
      </c>
      <c r="C49" s="21" t="s">
        <v>39</v>
      </c>
      <c r="D49" s="30"/>
      <c r="E49" s="21"/>
      <c r="F49" s="23"/>
    </row>
    <row r="50" spans="1:6" ht="19.5" customHeight="1">
      <c r="A50" s="25" t="s">
        <v>18</v>
      </c>
      <c r="B50" s="24">
        <v>32908</v>
      </c>
      <c r="C50" s="31"/>
      <c r="D50" s="31"/>
      <c r="E50" s="27"/>
      <c r="F50" s="28"/>
    </row>
    <row r="51" spans="1:6" ht="19.5" customHeight="1" thickBot="1">
      <c r="A51" s="32"/>
      <c r="B51" s="33"/>
      <c r="C51" s="33"/>
      <c r="D51" s="33"/>
      <c r="E51" s="34"/>
      <c r="F51" s="35"/>
    </row>
    <row r="52" spans="5:6" ht="17.25">
      <c r="E52" s="36"/>
      <c r="F52" s="36"/>
    </row>
    <row r="53" spans="5:6" ht="17.25">
      <c r="E53" s="36"/>
      <c r="F53" s="36"/>
    </row>
    <row r="54" spans="5:6" ht="17.25">
      <c r="E54" s="36"/>
      <c r="F54" s="36"/>
    </row>
    <row r="55" spans="5:6" ht="17.25">
      <c r="E55" s="36"/>
      <c r="F55" s="36"/>
    </row>
    <row r="71" spans="1:4" ht="17.25">
      <c r="A71" s="37"/>
      <c r="B71" s="38"/>
      <c r="C71" s="38"/>
      <c r="D71" s="38"/>
    </row>
    <row r="72" spans="1:4" ht="17.25">
      <c r="A72" s="37"/>
      <c r="B72" s="38"/>
      <c r="C72" s="38"/>
      <c r="D72" s="38"/>
    </row>
    <row r="73" spans="1:4" ht="17.25">
      <c r="A73" s="36"/>
      <c r="B73" s="36"/>
      <c r="C73" s="36"/>
      <c r="D73" s="36"/>
    </row>
    <row r="74" spans="1:4" ht="17.25">
      <c r="A74" s="36"/>
      <c r="B74" s="36"/>
      <c r="C74" s="36"/>
      <c r="D74" s="36"/>
    </row>
    <row r="75" spans="1:4" ht="17.25">
      <c r="A75" s="36"/>
      <c r="B75" s="36"/>
      <c r="C75" s="36"/>
      <c r="D75" s="36"/>
    </row>
    <row r="76" spans="1:4" ht="17.25">
      <c r="A76" s="36"/>
      <c r="B76" s="36"/>
      <c r="C76" s="36"/>
      <c r="D76" s="36"/>
    </row>
  </sheetData>
  <mergeCells count="3">
    <mergeCell ref="B3:B4"/>
    <mergeCell ref="F3:F4"/>
    <mergeCell ref="D3:D4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2007-06-11T23:49:43Z</cp:lastPrinted>
  <dcterms:modified xsi:type="dcterms:W3CDTF">2007-06-13T00:31:24Z</dcterms:modified>
  <cp:category/>
  <cp:version/>
  <cp:contentType/>
  <cp:contentStatus/>
</cp:coreProperties>
</file>