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'人口'!$A$1:$F$62</definedName>
  </definedNames>
  <calcPr fullCalcOnLoad="1"/>
</workbook>
</file>

<file path=xl/sharedStrings.xml><?xml version="1.0" encoding="utf-8"?>
<sst xmlns="http://schemas.openxmlformats.org/spreadsheetml/2006/main" count="139" uniqueCount="133">
  <si>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</si>
  <si>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</si>
  <si>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</si>
  <si>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</si>
  <si>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</si>
  <si>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</si>
  <si>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</si>
  <si>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</si>
  <si>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</si>
  <si>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</si>
  <si>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</si>
  <si>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</si>
  <si>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</si>
  <si>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</si>
  <si>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</si>
  <si>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</si>
  <si>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</si>
  <si>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</si>
  <si>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</si>
  <si>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</si>
  <si>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</si>
  <si>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</si>
  <si>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</si>
  <si>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東葛飾郡</t>
  </si>
  <si>
    <t>関宿町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</si>
  <si>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</si>
  <si>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</si>
  <si>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</si>
  <si>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</si>
  <si>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</si>
  <si>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</si>
  <si>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</si>
  <si>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</si>
  <si>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</si>
  <si>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</si>
  <si>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</si>
  <si>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</si>
  <si>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</si>
  <si>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</si>
  <si>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</si>
  <si>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</si>
  <si>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</si>
  <si>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</si>
  <si>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</si>
  <si>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</si>
  <si>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</si>
  <si>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</si>
  <si>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</si>
  <si>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</si>
  <si>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</si>
  <si>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</si>
  <si>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</si>
  <si>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</si>
  <si>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</si>
  <si>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</si>
  <si>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</si>
  <si>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</si>
  <si>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</si>
  <si>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</si>
  <si>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</si>
  <si>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</si>
  <si>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</si>
  <si>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</si>
  <si>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</si>
  <si>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</si>
  <si>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</si>
  <si>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</si>
  <si>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</si>
  <si>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</si>
  <si>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</si>
  <si>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</si>
  <si>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</si>
  <si>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</si>
  <si>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</si>
  <si>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</si>
  <si>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</si>
  <si>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</si>
  <si>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</si>
  <si>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</si>
  <si>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</si>
  <si>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</si>
  <si>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</si>
  <si>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</si>
  <si>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</si>
  <si>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</si>
  <si>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</si>
  <si>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</si>
  <si>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</si>
  <si>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</si>
  <si>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</si>
  <si>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</si>
  <si>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</si>
  <si>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</si>
  <si>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</si>
  <si>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</si>
  <si>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</si>
  <si>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</si>
  <si>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</si>
  <si>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</si>
  <si>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</si>
  <si>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</si>
  <si>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</si>
  <si>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</si>
  <si>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</si>
  <si>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</si>
  <si>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</si>
  <si>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</si>
  <si>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</si>
  <si>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</si>
  <si>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</si>
  <si>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</si>
  <si>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</si>
  <si>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</si>
  <si>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</si>
  <si>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</si>
  <si>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</si>
  <si>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</si>
  <si>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</si>
  <si>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</si>
  <si>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</si>
  <si>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</si>
  <si>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</si>
  <si>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</si>
  <si>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</si>
  <si>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</si>
  <si>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</si>
  <si>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</si>
  <si>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</si>
  <si>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</si>
  <si>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t>沼南村</t>
  </si>
  <si>
    <r>
      <t>昭和3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年10月1日現在</t>
    </r>
  </si>
  <si>
    <t>第１表　市郡別人口</t>
  </si>
  <si>
    <t>白井村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</si>
</sst>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C23" sqref="C23"/>
    </sheetView>
  </sheetViews>
  <sheetFormatPr defaultColWidth="10.66015625" defaultRowHeight="18"/>
  <cols>
    <col min="1" max="6" width="15" style="13" customWidth="1"/>
    <col min="7" max="16384" width="10.66015625" style="13" customWidth="1"/>
  </cols>
  <sheetData>
    <row r="1" spans="1:4" s="4" customFormat="1" ht="18.75">
      <c r="A1" s="22" t="s">
        <v>131</v>
      </c>
      <c r="B1" s="2"/>
      <c r="D1" s="2"/>
    </row>
    <row r="2" spans="1:6" s="4" customFormat="1" ht="18" thickBot="1">
      <c r="A2" s="1"/>
      <c r="B2" s="2"/>
      <c r="C2" s="2"/>
      <c r="D2" s="2"/>
      <c r="F2" s="3" t="s">
        <v>130</v>
      </c>
    </row>
    <row r="3" spans="1:6" s="4" customFormat="1" ht="14.25" customHeight="1">
      <c r="A3" s="5" t="s">
        <v>84</v>
      </c>
      <c r="B3" s="50" t="s">
        <v>85</v>
      </c>
      <c r="C3" s="6" t="s">
        <v>84</v>
      </c>
      <c r="D3" s="46" t="s">
        <v>85</v>
      </c>
      <c r="E3" s="6" t="s">
        <v>84</v>
      </c>
      <c r="F3" s="48" t="s">
        <v>85</v>
      </c>
    </row>
    <row r="4" spans="1:6" s="4" customFormat="1" ht="18" customHeight="1" thickBot="1">
      <c r="A4" s="7" t="s">
        <v>0</v>
      </c>
      <c r="B4" s="51"/>
      <c r="C4" s="8" t="s">
        <v>0</v>
      </c>
      <c r="D4" s="47"/>
      <c r="E4" s="8" t="s">
        <v>0</v>
      </c>
      <c r="F4" s="49"/>
    </row>
    <row r="5" spans="1:6" ht="17.25">
      <c r="A5" s="9" t="s">
        <v>1</v>
      </c>
      <c r="B5" s="30">
        <f>B6+B7</f>
        <v>2505563</v>
      </c>
      <c r="C5" s="23" t="s">
        <v>125</v>
      </c>
      <c r="D5" s="10">
        <f>SUM(D6)</f>
        <v>27630</v>
      </c>
      <c r="E5" s="11" t="s">
        <v>55</v>
      </c>
      <c r="F5" s="24">
        <f>SUM(F6:F12)</f>
        <v>72143</v>
      </c>
    </row>
    <row r="6" spans="1:6" ht="17.25">
      <c r="A6" s="14" t="s">
        <v>2</v>
      </c>
      <c r="B6" s="12">
        <f>SUM(B32:B53)</f>
        <v>1555552</v>
      </c>
      <c r="C6" s="40" t="s">
        <v>124</v>
      </c>
      <c r="D6" s="41">
        <v>27630</v>
      </c>
      <c r="E6" s="15" t="s">
        <v>56</v>
      </c>
      <c r="F6" s="25">
        <v>10467</v>
      </c>
    </row>
    <row r="7" spans="1:6" ht="17.25">
      <c r="A7" s="14" t="s">
        <v>3</v>
      </c>
      <c r="B7" s="12">
        <f>SUM(D8,D16,D27,D38,D42,D46,F5,F14,F21,F35,D5,F48)</f>
        <v>950011</v>
      </c>
      <c r="C7" s="40"/>
      <c r="D7" s="40"/>
      <c r="E7" s="15" t="s">
        <v>81</v>
      </c>
      <c r="F7" s="25">
        <v>7839</v>
      </c>
    </row>
    <row r="8" spans="1:6" ht="17.25">
      <c r="A8" s="17"/>
      <c r="B8" s="31"/>
      <c r="C8" s="11" t="s">
        <v>23</v>
      </c>
      <c r="D8" s="12">
        <f>SUM(D9:D14)</f>
        <v>125491</v>
      </c>
      <c r="E8" s="15" t="s">
        <v>57</v>
      </c>
      <c r="F8" s="25">
        <v>9855</v>
      </c>
    </row>
    <row r="9" spans="1:6" ht="17.25">
      <c r="A9" s="14" t="s">
        <v>92</v>
      </c>
      <c r="B9" s="31"/>
      <c r="C9" s="15" t="s">
        <v>83</v>
      </c>
      <c r="D9" s="16">
        <v>17447</v>
      </c>
      <c r="E9" s="15" t="s">
        <v>58</v>
      </c>
      <c r="F9" s="25">
        <v>11693</v>
      </c>
    </row>
    <row r="10" spans="1:6" ht="17.25">
      <c r="A10" s="17" t="s">
        <v>86</v>
      </c>
      <c r="B10" s="31">
        <f>SUM(B32)</f>
        <v>291361</v>
      </c>
      <c r="C10" s="15" t="s">
        <v>107</v>
      </c>
      <c r="D10" s="16">
        <v>19073</v>
      </c>
      <c r="E10" s="15" t="s">
        <v>105</v>
      </c>
      <c r="F10" s="25">
        <v>10607</v>
      </c>
    </row>
    <row r="11" spans="1:6" ht="17.25">
      <c r="A11" s="17" t="s">
        <v>87</v>
      </c>
      <c r="B11" s="31">
        <f>SUM(B34,D9)</f>
        <v>196690</v>
      </c>
      <c r="C11" s="15" t="s">
        <v>123</v>
      </c>
      <c r="D11" s="31">
        <v>33042</v>
      </c>
      <c r="E11" s="15" t="s">
        <v>59</v>
      </c>
      <c r="F11" s="25">
        <v>8469</v>
      </c>
    </row>
    <row r="12" spans="1:6" ht="17.25">
      <c r="A12" s="17" t="s">
        <v>88</v>
      </c>
      <c r="B12" s="16">
        <f>SUM(B39,B51,D11,D13:D14)</f>
        <v>285797</v>
      </c>
      <c r="C12" s="15" t="s">
        <v>24</v>
      </c>
      <c r="D12" s="16">
        <v>12298</v>
      </c>
      <c r="E12" s="15" t="s">
        <v>60</v>
      </c>
      <c r="F12" s="25">
        <v>13213</v>
      </c>
    </row>
    <row r="13" spans="1:6" ht="17.25">
      <c r="A13" s="17" t="s">
        <v>89</v>
      </c>
      <c r="B13" s="31">
        <f>SUM(B40,D12)</f>
        <v>68934</v>
      </c>
      <c r="C13" s="15" t="s">
        <v>117</v>
      </c>
      <c r="D13" s="16">
        <v>30003</v>
      </c>
      <c r="E13" s="38"/>
      <c r="F13" s="39"/>
    </row>
    <row r="14" spans="1:6" ht="17.25">
      <c r="A14" s="17" t="s">
        <v>90</v>
      </c>
      <c r="B14" s="31">
        <f>SUM(B44:B45,D16)</f>
        <v>190522</v>
      </c>
      <c r="C14" s="15" t="s">
        <v>129</v>
      </c>
      <c r="D14" s="16">
        <v>13628</v>
      </c>
      <c r="E14" s="11" t="s">
        <v>61</v>
      </c>
      <c r="F14" s="26">
        <f>SUM(F15:F19)</f>
        <v>71756</v>
      </c>
    </row>
    <row r="15" spans="1:6" ht="17.25">
      <c r="A15" s="17"/>
      <c r="B15" s="16"/>
      <c r="C15" s="15"/>
      <c r="D15" s="16"/>
      <c r="E15" s="15" t="s">
        <v>62</v>
      </c>
      <c r="F15" s="25">
        <v>16046</v>
      </c>
    </row>
    <row r="16" spans="1:6" ht="17.25">
      <c r="A16" s="17" t="s">
        <v>91</v>
      </c>
      <c r="B16" s="31">
        <f>SUM(B41,D28:D33,D36)</f>
        <v>130629</v>
      </c>
      <c r="C16" s="11" t="s">
        <v>25</v>
      </c>
      <c r="D16" s="12">
        <f>SUM(D17:D25)</f>
        <v>108668</v>
      </c>
      <c r="E16" s="15" t="s">
        <v>63</v>
      </c>
      <c r="F16" s="25">
        <v>10061</v>
      </c>
    </row>
    <row r="17" spans="1:6" ht="17.25">
      <c r="A17" s="17" t="s">
        <v>93</v>
      </c>
      <c r="B17" s="31">
        <f>SUM(B33,B48,D38)</f>
        <v>145595</v>
      </c>
      <c r="C17" s="15" t="s">
        <v>82</v>
      </c>
      <c r="D17" s="16">
        <v>17581</v>
      </c>
      <c r="E17" s="15" t="s">
        <v>64</v>
      </c>
      <c r="F17" s="25">
        <v>9105</v>
      </c>
    </row>
    <row r="18" spans="1:6" ht="17.25">
      <c r="A18" s="17" t="s">
        <v>94</v>
      </c>
      <c r="B18" s="31">
        <f>SUM(B47,D34:D35,D42)</f>
        <v>83052</v>
      </c>
      <c r="C18" s="15" t="s">
        <v>26</v>
      </c>
      <c r="D18" s="16">
        <v>5998</v>
      </c>
      <c r="E18" s="15" t="s">
        <v>65</v>
      </c>
      <c r="F18" s="25">
        <v>23158</v>
      </c>
    </row>
    <row r="19" spans="1:6" ht="17.25">
      <c r="A19" s="17" t="s">
        <v>95</v>
      </c>
      <c r="B19" s="16">
        <f>SUM(B46,D47:D49)</f>
        <v>81358</v>
      </c>
      <c r="C19" s="15" t="s">
        <v>78</v>
      </c>
      <c r="D19" s="16">
        <v>25678</v>
      </c>
      <c r="E19" s="15" t="s">
        <v>66</v>
      </c>
      <c r="F19" s="25">
        <v>13386</v>
      </c>
    </row>
    <row r="20" spans="1:6" ht="17.25">
      <c r="A20" s="17" t="s">
        <v>96</v>
      </c>
      <c r="B20" s="31">
        <f>SUM(B42,F5)</f>
        <v>113701</v>
      </c>
      <c r="C20" s="15" t="s">
        <v>80</v>
      </c>
      <c r="D20" s="16">
        <v>12086</v>
      </c>
      <c r="E20" s="18"/>
      <c r="F20" s="25"/>
    </row>
    <row r="21" spans="1:6" ht="17.25">
      <c r="A21" s="17"/>
      <c r="B21" s="31"/>
      <c r="C21" s="15" t="s">
        <v>27</v>
      </c>
      <c r="D21" s="16">
        <v>7636</v>
      </c>
      <c r="E21" s="11" t="s">
        <v>67</v>
      </c>
      <c r="F21" s="26">
        <f>SUM(F22:F33)</f>
        <v>123192</v>
      </c>
    </row>
    <row r="22" spans="1:6" ht="17.25">
      <c r="A22" s="17" t="s">
        <v>97</v>
      </c>
      <c r="B22" s="31">
        <f>SUM(B52,F14)</f>
        <v>102117</v>
      </c>
      <c r="C22" s="15" t="s">
        <v>132</v>
      </c>
      <c r="D22" s="16">
        <v>8072</v>
      </c>
      <c r="E22" s="15" t="s">
        <v>68</v>
      </c>
      <c r="F22" s="25">
        <v>7666</v>
      </c>
    </row>
    <row r="23" spans="1:6" ht="17.25">
      <c r="A23" s="17" t="s">
        <v>98</v>
      </c>
      <c r="B23" s="16">
        <f>SUM(B53,F48)</f>
        <v>103002</v>
      </c>
      <c r="C23" s="15" t="s">
        <v>77</v>
      </c>
      <c r="D23" s="16">
        <v>17009</v>
      </c>
      <c r="E23" s="15" t="s">
        <v>69</v>
      </c>
      <c r="F23" s="25">
        <v>8088</v>
      </c>
    </row>
    <row r="24" spans="1:6" ht="17.25">
      <c r="A24" s="17" t="s">
        <v>100</v>
      </c>
      <c r="B24" s="31">
        <f>SUM(B38,F35)</f>
        <v>177422</v>
      </c>
      <c r="C24" s="15" t="s">
        <v>28</v>
      </c>
      <c r="D24" s="16">
        <v>5109</v>
      </c>
      <c r="E24" s="15" t="s">
        <v>70</v>
      </c>
      <c r="F24" s="25">
        <v>14701</v>
      </c>
    </row>
    <row r="25" spans="1:6" ht="17.25">
      <c r="A25" s="17" t="s">
        <v>99</v>
      </c>
      <c r="B25" s="31">
        <f>SUM(B36,F22:F29)</f>
        <v>137168</v>
      </c>
      <c r="C25" s="15" t="s">
        <v>29</v>
      </c>
      <c r="D25" s="16">
        <v>9499</v>
      </c>
      <c r="E25" s="15" t="s">
        <v>71</v>
      </c>
      <c r="F25" s="25">
        <v>5375</v>
      </c>
    </row>
    <row r="26" spans="1:6" ht="17.25">
      <c r="A26" s="17" t="s">
        <v>101</v>
      </c>
      <c r="B26" s="31">
        <f>SUM(F30:F33)</f>
        <v>44652</v>
      </c>
      <c r="C26" s="15"/>
      <c r="D26" s="16"/>
      <c r="E26" s="15" t="s">
        <v>72</v>
      </c>
      <c r="F26" s="25">
        <v>7832</v>
      </c>
    </row>
    <row r="27" spans="1:6" ht="17.25">
      <c r="A27" s="17"/>
      <c r="B27" s="31"/>
      <c r="C27" s="11" t="s">
        <v>30</v>
      </c>
      <c r="D27" s="12">
        <f>SUM(D28:D36)</f>
        <v>110538</v>
      </c>
      <c r="E27" s="15" t="s">
        <v>73</v>
      </c>
      <c r="F27" s="25">
        <v>17917</v>
      </c>
    </row>
    <row r="28" spans="1:6" ht="17.25">
      <c r="A28" s="17" t="s">
        <v>102</v>
      </c>
      <c r="B28" s="16">
        <f>SUM(B35,B50,D6,D10)</f>
        <v>286728</v>
      </c>
      <c r="C28" s="15" t="s">
        <v>31</v>
      </c>
      <c r="D28" s="16">
        <v>7196</v>
      </c>
      <c r="E28" s="15" t="s">
        <v>74</v>
      </c>
      <c r="F28" s="25">
        <v>8346</v>
      </c>
    </row>
    <row r="29" spans="1:6" ht="17.25">
      <c r="A29" s="17" t="s">
        <v>103</v>
      </c>
      <c r="B29" s="31">
        <f>SUM(D50:D55)</f>
        <v>66835</v>
      </c>
      <c r="C29" s="15" t="s">
        <v>32</v>
      </c>
      <c r="D29" s="16">
        <v>5731</v>
      </c>
      <c r="E29" s="15" t="s">
        <v>75</v>
      </c>
      <c r="F29" s="25">
        <v>8615</v>
      </c>
    </row>
    <row r="30" spans="1:6" ht="17.25">
      <c r="A30" s="17"/>
      <c r="B30" s="31"/>
      <c r="C30" s="15" t="s">
        <v>33</v>
      </c>
      <c r="D30" s="16">
        <v>10909</v>
      </c>
      <c r="E30" s="34" t="s">
        <v>108</v>
      </c>
      <c r="F30" s="25">
        <v>7669</v>
      </c>
    </row>
    <row r="31" spans="1:6" ht="17.25">
      <c r="A31" s="14" t="s">
        <v>104</v>
      </c>
      <c r="B31" s="31"/>
      <c r="C31" s="15" t="s">
        <v>34</v>
      </c>
      <c r="D31" s="16">
        <v>22189</v>
      </c>
      <c r="E31" s="34" t="s">
        <v>109</v>
      </c>
      <c r="F31" s="25">
        <v>7905</v>
      </c>
    </row>
    <row r="32" spans="1:6" ht="17.25">
      <c r="A32" s="17" t="s">
        <v>4</v>
      </c>
      <c r="B32" s="31">
        <v>291361</v>
      </c>
      <c r="C32" s="15" t="s">
        <v>35</v>
      </c>
      <c r="D32" s="16">
        <v>13331</v>
      </c>
      <c r="E32" s="34" t="s">
        <v>110</v>
      </c>
      <c r="F32" s="25">
        <v>17813</v>
      </c>
    </row>
    <row r="33" spans="1:6" ht="17.25">
      <c r="A33" s="17" t="s">
        <v>5</v>
      </c>
      <c r="B33" s="31">
        <v>92715</v>
      </c>
      <c r="C33" s="15" t="s">
        <v>36</v>
      </c>
      <c r="D33" s="16">
        <v>5998</v>
      </c>
      <c r="E33" s="34" t="s">
        <v>76</v>
      </c>
      <c r="F33" s="25">
        <v>11265</v>
      </c>
    </row>
    <row r="34" spans="1:6" ht="17.25">
      <c r="A34" s="17" t="s">
        <v>6</v>
      </c>
      <c r="B34" s="31">
        <v>179243</v>
      </c>
      <c r="C34" s="15" t="s">
        <v>37</v>
      </c>
      <c r="D34" s="16">
        <v>18720</v>
      </c>
      <c r="E34" s="34"/>
      <c r="F34" s="25"/>
    </row>
    <row r="35" spans="1:6" ht="17.25">
      <c r="A35" s="17" t="s">
        <v>7</v>
      </c>
      <c r="B35" s="31">
        <v>185984</v>
      </c>
      <c r="C35" s="15" t="s">
        <v>38</v>
      </c>
      <c r="D35" s="16">
        <v>10387</v>
      </c>
      <c r="E35" s="35" t="s">
        <v>79</v>
      </c>
      <c r="F35" s="26">
        <f>SUM(F36:F46)</f>
        <v>123889</v>
      </c>
    </row>
    <row r="36" spans="1:6" ht="17.25">
      <c r="A36" s="17" t="s">
        <v>8</v>
      </c>
      <c r="B36" s="31">
        <v>58628</v>
      </c>
      <c r="C36" s="15" t="s">
        <v>39</v>
      </c>
      <c r="D36" s="16">
        <v>16077</v>
      </c>
      <c r="E36" s="34" t="s">
        <v>106</v>
      </c>
      <c r="F36" s="25">
        <v>13817</v>
      </c>
    </row>
    <row r="37" spans="1:6" ht="17.25">
      <c r="A37" s="17"/>
      <c r="B37" s="31"/>
      <c r="C37" s="16"/>
      <c r="D37" s="16"/>
      <c r="E37" s="34" t="s">
        <v>118</v>
      </c>
      <c r="F37" s="25">
        <v>6731</v>
      </c>
    </row>
    <row r="38" spans="1:6" ht="17.25">
      <c r="A38" s="17" t="s">
        <v>9</v>
      </c>
      <c r="B38" s="31">
        <v>53533</v>
      </c>
      <c r="C38" s="11" t="s">
        <v>40</v>
      </c>
      <c r="D38" s="12">
        <f>SUM(D39:D40)</f>
        <v>21495</v>
      </c>
      <c r="E38" s="34" t="s">
        <v>119</v>
      </c>
      <c r="F38" s="25">
        <v>13677</v>
      </c>
    </row>
    <row r="39" spans="1:6" ht="17.25">
      <c r="A39" s="17" t="s">
        <v>10</v>
      </c>
      <c r="B39" s="31">
        <v>129998</v>
      </c>
      <c r="C39" s="15" t="s">
        <v>41</v>
      </c>
      <c r="D39" s="16">
        <v>9532</v>
      </c>
      <c r="E39" s="34" t="s">
        <v>111</v>
      </c>
      <c r="F39" s="25">
        <v>10611</v>
      </c>
    </row>
    <row r="40" spans="1:6" ht="17.25">
      <c r="A40" s="17" t="s">
        <v>11</v>
      </c>
      <c r="B40" s="31">
        <v>56636</v>
      </c>
      <c r="C40" s="15" t="s">
        <v>42</v>
      </c>
      <c r="D40" s="16">
        <v>11963</v>
      </c>
      <c r="E40" s="45" t="s">
        <v>112</v>
      </c>
      <c r="F40" s="25">
        <v>7047</v>
      </c>
    </row>
    <row r="41" spans="1:6" ht="17.25">
      <c r="A41" s="17" t="s">
        <v>12</v>
      </c>
      <c r="B41" s="31">
        <v>49198</v>
      </c>
      <c r="C41" s="15"/>
      <c r="D41" s="16"/>
      <c r="E41" s="21" t="s">
        <v>113</v>
      </c>
      <c r="F41" s="25">
        <v>12701</v>
      </c>
    </row>
    <row r="42" spans="1:6" ht="17.25">
      <c r="A42" s="17" t="s">
        <v>13</v>
      </c>
      <c r="B42" s="31">
        <v>41558</v>
      </c>
      <c r="C42" s="11" t="s">
        <v>43</v>
      </c>
      <c r="D42" s="12">
        <f>SUM(D43:D44)</f>
        <v>21260</v>
      </c>
      <c r="E42" s="21" t="s">
        <v>120</v>
      </c>
      <c r="F42" s="25">
        <v>5819</v>
      </c>
    </row>
    <row r="43" spans="1:6" ht="17.25">
      <c r="A43" s="17"/>
      <c r="B43" s="31"/>
      <c r="C43" s="15" t="s">
        <v>44</v>
      </c>
      <c r="D43" s="16">
        <v>11562</v>
      </c>
      <c r="E43" s="21" t="s">
        <v>121</v>
      </c>
      <c r="F43" s="25">
        <v>4426</v>
      </c>
    </row>
    <row r="44" spans="1:6" ht="17.25">
      <c r="A44" s="17" t="s">
        <v>14</v>
      </c>
      <c r="B44" s="31">
        <v>43403</v>
      </c>
      <c r="C44" s="15" t="s">
        <v>45</v>
      </c>
      <c r="D44" s="16">
        <v>9698</v>
      </c>
      <c r="E44" s="21" t="s">
        <v>114</v>
      </c>
      <c r="F44" s="25">
        <v>16375</v>
      </c>
    </row>
    <row r="45" spans="1:6" ht="17.25">
      <c r="A45" s="17" t="s">
        <v>15</v>
      </c>
      <c r="B45" s="31">
        <v>38451</v>
      </c>
      <c r="C45" s="18"/>
      <c r="D45" s="16"/>
      <c r="E45" s="21" t="s">
        <v>115</v>
      </c>
      <c r="F45" s="25">
        <v>14260</v>
      </c>
    </row>
    <row r="46" spans="1:6" ht="17.25">
      <c r="A46" s="17" t="s">
        <v>16</v>
      </c>
      <c r="B46" s="31">
        <v>32477</v>
      </c>
      <c r="C46" s="11" t="s">
        <v>46</v>
      </c>
      <c r="D46" s="12">
        <f>SUM(D47:D55)</f>
        <v>115716</v>
      </c>
      <c r="E46" s="21" t="s">
        <v>116</v>
      </c>
      <c r="F46" s="25">
        <v>18425</v>
      </c>
    </row>
    <row r="47" spans="1:6" ht="17.25">
      <c r="A47" s="17" t="s">
        <v>17</v>
      </c>
      <c r="B47" s="31">
        <v>32685</v>
      </c>
      <c r="C47" s="15" t="s">
        <v>122</v>
      </c>
      <c r="D47" s="16">
        <v>6953</v>
      </c>
      <c r="E47" s="32"/>
      <c r="F47" s="36"/>
    </row>
    <row r="48" spans="1:6" ht="17.25">
      <c r="A48" s="17" t="s">
        <v>18</v>
      </c>
      <c r="B48" s="31">
        <v>31385</v>
      </c>
      <c r="C48" s="15" t="s">
        <v>47</v>
      </c>
      <c r="D48" s="16">
        <v>23489</v>
      </c>
      <c r="E48" s="11" t="s">
        <v>126</v>
      </c>
      <c r="F48" s="43">
        <f>SUM(F49:F50)</f>
        <v>28233</v>
      </c>
    </row>
    <row r="49" spans="1:6" ht="17.25">
      <c r="A49" s="17"/>
      <c r="B49" s="31"/>
      <c r="C49" s="15" t="s">
        <v>48</v>
      </c>
      <c r="D49" s="16">
        <v>18439</v>
      </c>
      <c r="E49" s="40" t="s">
        <v>127</v>
      </c>
      <c r="F49" s="44">
        <v>17138</v>
      </c>
    </row>
    <row r="50" spans="1:6" ht="17.25">
      <c r="A50" s="17" t="s">
        <v>19</v>
      </c>
      <c r="B50" s="31">
        <v>54041</v>
      </c>
      <c r="C50" s="15" t="s">
        <v>49</v>
      </c>
      <c r="D50" s="16">
        <v>19219</v>
      </c>
      <c r="E50" s="40" t="s">
        <v>128</v>
      </c>
      <c r="F50" s="44">
        <v>11095</v>
      </c>
    </row>
    <row r="51" spans="1:6" ht="17.25">
      <c r="A51" s="17" t="s">
        <v>20</v>
      </c>
      <c r="B51" s="31">
        <v>79126</v>
      </c>
      <c r="C51" s="15" t="s">
        <v>50</v>
      </c>
      <c r="D51" s="16">
        <v>9806</v>
      </c>
      <c r="E51" s="40"/>
      <c r="F51" s="42"/>
    </row>
    <row r="52" spans="1:6" ht="17.25">
      <c r="A52" s="17" t="s">
        <v>21</v>
      </c>
      <c r="B52" s="31">
        <v>30361</v>
      </c>
      <c r="C52" s="15" t="s">
        <v>51</v>
      </c>
      <c r="D52" s="16">
        <v>5010</v>
      </c>
      <c r="E52" s="32"/>
      <c r="F52" s="36"/>
    </row>
    <row r="53" spans="1:6" ht="17.25">
      <c r="A53" s="17" t="s">
        <v>22</v>
      </c>
      <c r="B53" s="31">
        <v>74769</v>
      </c>
      <c r="C53" s="15" t="s">
        <v>52</v>
      </c>
      <c r="D53" s="16">
        <v>10596</v>
      </c>
      <c r="E53" s="32"/>
      <c r="F53" s="36"/>
    </row>
    <row r="54" spans="1:6" ht="17.25">
      <c r="A54" s="17"/>
      <c r="B54" s="31"/>
      <c r="C54" s="15" t="s">
        <v>53</v>
      </c>
      <c r="D54" s="16">
        <v>12682</v>
      </c>
      <c r="E54" s="32"/>
      <c r="F54" s="36"/>
    </row>
    <row r="55" spans="1:6" ht="17.25">
      <c r="A55" s="17"/>
      <c r="B55" s="31"/>
      <c r="C55" s="15" t="s">
        <v>54</v>
      </c>
      <c r="D55" s="16">
        <v>9522</v>
      </c>
      <c r="E55" s="32"/>
      <c r="F55" s="36"/>
    </row>
    <row r="56" spans="1:6" ht="17.25">
      <c r="A56" s="17"/>
      <c r="B56" s="31"/>
      <c r="C56" s="15"/>
      <c r="D56" s="16"/>
      <c r="E56" s="32"/>
      <c r="F56" s="36"/>
    </row>
    <row r="57" spans="1:6" ht="17.25">
      <c r="A57" s="17"/>
      <c r="B57" s="31"/>
      <c r="C57" s="15"/>
      <c r="D57" s="16"/>
      <c r="E57" s="32"/>
      <c r="F57" s="36"/>
    </row>
    <row r="58" spans="1:6" ht="17.25">
      <c r="A58" s="17"/>
      <c r="B58" s="31"/>
      <c r="C58" s="15"/>
      <c r="D58" s="16"/>
      <c r="E58" s="32"/>
      <c r="F58" s="36"/>
    </row>
    <row r="59" spans="1:6" ht="18" thickBot="1">
      <c r="A59" s="27"/>
      <c r="B59" s="33"/>
      <c r="C59" s="28"/>
      <c r="D59" s="29"/>
      <c r="E59" s="33"/>
      <c r="F59" s="37"/>
    </row>
    <row r="79" spans="1:2" ht="17.25">
      <c r="A79" s="21"/>
      <c r="B79" s="19"/>
    </row>
    <row r="80" spans="1:2" ht="17.25">
      <c r="A80" s="21"/>
      <c r="B80" s="19"/>
    </row>
    <row r="81" spans="1:2" ht="17.25">
      <c r="A81" s="20"/>
      <c r="B81" s="20"/>
    </row>
    <row r="82" spans="1:2" ht="17.25">
      <c r="A82" s="20"/>
      <c r="B82" s="20"/>
    </row>
    <row r="83" spans="1:2" ht="17.25">
      <c r="A83" s="20"/>
      <c r="B83" s="20"/>
    </row>
    <row r="84" spans="1:2" ht="17.25">
      <c r="A84" s="20"/>
      <c r="B84" s="20"/>
    </row>
    <row r="93" ht="17.25">
      <c r="C93" s="19"/>
    </row>
    <row r="94" ht="17.25">
      <c r="C94" s="19"/>
    </row>
    <row r="95" ht="17.25">
      <c r="C95" s="20"/>
    </row>
    <row r="96" ht="17.25">
      <c r="C96" s="20"/>
    </row>
    <row r="97" spans="3:4" ht="17.25">
      <c r="C97" s="20"/>
      <c r="D97" s="19"/>
    </row>
    <row r="98" spans="3:4" ht="17.25">
      <c r="C98" s="20"/>
      <c r="D98" s="19"/>
    </row>
    <row r="99" ht="17.25">
      <c r="D99" s="20"/>
    </row>
    <row r="100" ht="17.25">
      <c r="D100" s="20"/>
    </row>
    <row r="101" ht="17.25">
      <c r="D101" s="20"/>
    </row>
    <row r="102" ht="17.25">
      <c r="D102" s="20"/>
    </row>
  </sheetData>
  <mergeCells count="3">
    <mergeCell ref="D3:D4"/>
    <mergeCell ref="F3:F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2007-06-18T07:43:23Z</cp:lastPrinted>
  <dcterms:modified xsi:type="dcterms:W3CDTF">2007-06-19T04:54:34Z</dcterms:modified>
  <cp:category/>
  <cp:version/>
  <cp:contentType/>
  <cp:contentStatus/>
</cp:coreProperties>
</file>