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第２－２表" sheetId="1" r:id="rId1"/>
  </sheets>
  <definedNames>
    <definedName name="_xlnm.Print_Area" localSheetId="0">'第２－２表'!$A$1:$S$20</definedName>
  </definedNames>
  <calcPr fullCalcOnLoad="1"/>
</workbook>
</file>

<file path=xl/sharedStrings.xml><?xml version="1.0" encoding="utf-8"?>
<sst xmlns="http://schemas.openxmlformats.org/spreadsheetml/2006/main" count="31" uniqueCount="16">
  <si>
    <t>定点当り</t>
  </si>
  <si>
    <t>月</t>
  </si>
  <si>
    <t>報告数</t>
  </si>
  <si>
    <t>計</t>
  </si>
  <si>
    <t>淋菌感染症</t>
  </si>
  <si>
    <t>Ｓ　　Ｔ　　Ｄ　　定　　点</t>
  </si>
  <si>
    <t>報告
定点数</t>
  </si>
  <si>
    <t>その他の
非淋菌性尿道炎</t>
  </si>
  <si>
    <t>性器クラミジア</t>
  </si>
  <si>
    <t>性器ヘルペス</t>
  </si>
  <si>
    <t>ペニシリン耐性
肺炎球菌感染症</t>
  </si>
  <si>
    <t>薬剤耐性
緑膿菌感染症</t>
  </si>
  <si>
    <t>メチシリン耐性黄色
ブドウ球菌感染症</t>
  </si>
  <si>
    <t>基　　幹　　定　　点</t>
  </si>
  <si>
    <t>尖圭コンジローマ</t>
  </si>
  <si>
    <t>第２－２表　定点把握対象感染症報告数，月別・疾病別（平成１8年１月～１２月）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</si>
</sst>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00390625" style="1" customWidth="1"/>
  </cols>
  <sheetData>
    <row r="1" ht="18.75">
      <c r="A1" s="2" t="s">
        <v>15</v>
      </c>
    </row>
    <row r="4" ht="14.25" thickBot="1"/>
    <row r="5" spans="1:19" ht="21" customHeight="1">
      <c r="A5" s="41" t="s">
        <v>1</v>
      </c>
      <c r="B5" s="37" t="s">
        <v>5</v>
      </c>
      <c r="C5" s="31"/>
      <c r="D5" s="31"/>
      <c r="E5" s="31"/>
      <c r="F5" s="31"/>
      <c r="G5" s="31"/>
      <c r="H5" s="31"/>
      <c r="I5" s="31"/>
      <c r="J5" s="31"/>
      <c r="K5" s="31"/>
      <c r="L5" s="38"/>
      <c r="M5" s="30" t="s">
        <v>13</v>
      </c>
      <c r="N5" s="31"/>
      <c r="O5" s="31"/>
      <c r="P5" s="31"/>
      <c r="Q5" s="31"/>
      <c r="R5" s="31"/>
      <c r="S5" s="32"/>
    </row>
    <row r="6" spans="1:19" ht="32.25" customHeight="1">
      <c r="A6" s="42"/>
      <c r="B6" s="39" t="s">
        <v>6</v>
      </c>
      <c r="C6" s="34" t="s">
        <v>8</v>
      </c>
      <c r="D6" s="34"/>
      <c r="E6" s="34" t="s">
        <v>9</v>
      </c>
      <c r="F6" s="34"/>
      <c r="G6" s="34" t="s">
        <v>14</v>
      </c>
      <c r="H6" s="34"/>
      <c r="I6" s="34" t="s">
        <v>4</v>
      </c>
      <c r="J6" s="34"/>
      <c r="K6" s="33" t="s">
        <v>7</v>
      </c>
      <c r="L6" s="43"/>
      <c r="M6" s="36" t="s">
        <v>6</v>
      </c>
      <c r="N6" s="33" t="s">
        <v>12</v>
      </c>
      <c r="O6" s="34"/>
      <c r="P6" s="33" t="s">
        <v>10</v>
      </c>
      <c r="Q6" s="34"/>
      <c r="R6" s="33" t="s">
        <v>11</v>
      </c>
      <c r="S6" s="35"/>
    </row>
    <row r="7" spans="1:19" ht="18" customHeight="1">
      <c r="A7" s="42"/>
      <c r="B7" s="40"/>
      <c r="C7" s="15" t="s">
        <v>2</v>
      </c>
      <c r="D7" s="15" t="s">
        <v>0</v>
      </c>
      <c r="E7" s="15" t="s">
        <v>2</v>
      </c>
      <c r="F7" s="15" t="s">
        <v>0</v>
      </c>
      <c r="G7" s="15" t="s">
        <v>2</v>
      </c>
      <c r="H7" s="15" t="s">
        <v>0</v>
      </c>
      <c r="I7" s="15" t="s">
        <v>2</v>
      </c>
      <c r="J7" s="15" t="s">
        <v>0</v>
      </c>
      <c r="K7" s="15" t="s">
        <v>2</v>
      </c>
      <c r="L7" s="24" t="s">
        <v>0</v>
      </c>
      <c r="M7" s="34"/>
      <c r="N7" s="15" t="s">
        <v>2</v>
      </c>
      <c r="O7" s="15" t="s">
        <v>0</v>
      </c>
      <c r="P7" s="15" t="s">
        <v>2</v>
      </c>
      <c r="Q7" s="15" t="s">
        <v>0</v>
      </c>
      <c r="R7" s="15" t="s">
        <v>2</v>
      </c>
      <c r="S7" s="16" t="s">
        <v>0</v>
      </c>
    </row>
    <row r="8" spans="1:19" ht="18" customHeight="1">
      <c r="A8" s="20">
        <v>1</v>
      </c>
      <c r="B8" s="19">
        <v>36</v>
      </c>
      <c r="C8" s="17">
        <v>90</v>
      </c>
      <c r="D8" s="18">
        <f>C8/$B8</f>
        <v>2.5</v>
      </c>
      <c r="E8" s="17">
        <v>29</v>
      </c>
      <c r="F8" s="18">
        <f>E8/$B8</f>
        <v>0.8055555555555556</v>
      </c>
      <c r="G8" s="17">
        <v>17</v>
      </c>
      <c r="H8" s="18">
        <f>G8/$B8</f>
        <v>0.4722222222222222</v>
      </c>
      <c r="I8" s="17">
        <v>28</v>
      </c>
      <c r="J8" s="18">
        <f>I8/$B8</f>
        <v>0.7777777777777778</v>
      </c>
      <c r="K8" s="17">
        <v>77</v>
      </c>
      <c r="L8" s="21">
        <f>K8/$B8</f>
        <v>2.138888888888889</v>
      </c>
      <c r="M8" s="4">
        <v>9</v>
      </c>
      <c r="N8" s="4">
        <v>31</v>
      </c>
      <c r="O8" s="5">
        <f>N8/M8</f>
        <v>3.4444444444444446</v>
      </c>
      <c r="P8" s="4">
        <v>71</v>
      </c>
      <c r="Q8" s="5">
        <f>P8/M8</f>
        <v>7.888888888888889</v>
      </c>
      <c r="R8" s="4">
        <v>0</v>
      </c>
      <c r="S8" s="6">
        <f>R8/M8</f>
        <v>0</v>
      </c>
    </row>
    <row r="9" spans="1:19" ht="18" customHeight="1">
      <c r="A9" s="3">
        <v>2</v>
      </c>
      <c r="B9" s="8">
        <v>37</v>
      </c>
      <c r="C9" s="4">
        <v>127</v>
      </c>
      <c r="D9" s="5">
        <f aca="true" t="shared" si="0" ref="D9:F20">C9/$B9</f>
        <v>3.4324324324324325</v>
      </c>
      <c r="E9" s="4">
        <v>28</v>
      </c>
      <c r="F9" s="5">
        <f t="shared" si="0"/>
        <v>0.7567567567567568</v>
      </c>
      <c r="G9" s="4">
        <v>13</v>
      </c>
      <c r="H9" s="5">
        <f>G9/$B9</f>
        <v>0.35135135135135137</v>
      </c>
      <c r="I9" s="4">
        <v>32</v>
      </c>
      <c r="J9" s="5">
        <f>I9/$B9</f>
        <v>0.8648648648648649</v>
      </c>
      <c r="K9" s="4">
        <v>65</v>
      </c>
      <c r="L9" s="22">
        <f>K9/$B9</f>
        <v>1.7567567567567568</v>
      </c>
      <c r="M9" s="4">
        <v>9</v>
      </c>
      <c r="N9" s="4">
        <v>33</v>
      </c>
      <c r="O9" s="5">
        <f aca="true" t="shared" si="1" ref="O9:O20">N9/M9</f>
        <v>3.6666666666666665</v>
      </c>
      <c r="P9" s="4">
        <v>60</v>
      </c>
      <c r="Q9" s="5">
        <f aca="true" t="shared" si="2" ref="Q9:Q20">P9/M9</f>
        <v>6.666666666666667</v>
      </c>
      <c r="R9" s="4">
        <v>2</v>
      </c>
      <c r="S9" s="6">
        <f aca="true" t="shared" si="3" ref="S9:S20">R9/M9</f>
        <v>0.2222222222222222</v>
      </c>
    </row>
    <row r="10" spans="1:19" ht="18" customHeight="1">
      <c r="A10" s="3">
        <v>3</v>
      </c>
      <c r="B10" s="8">
        <v>35</v>
      </c>
      <c r="C10" s="4">
        <v>114</v>
      </c>
      <c r="D10" s="5">
        <f t="shared" si="0"/>
        <v>3.257142857142857</v>
      </c>
      <c r="E10" s="4">
        <v>29</v>
      </c>
      <c r="F10" s="5">
        <f t="shared" si="0"/>
        <v>0.8285714285714286</v>
      </c>
      <c r="G10" s="4">
        <v>17</v>
      </c>
      <c r="H10" s="5">
        <f>G10/$B10</f>
        <v>0.4857142857142857</v>
      </c>
      <c r="I10" s="4">
        <v>24</v>
      </c>
      <c r="J10" s="5">
        <f>I10/$B10</f>
        <v>0.6857142857142857</v>
      </c>
      <c r="K10" s="4">
        <v>45</v>
      </c>
      <c r="L10" s="22">
        <f>K10/$B10</f>
        <v>1.2857142857142858</v>
      </c>
      <c r="M10" s="4">
        <v>8</v>
      </c>
      <c r="N10" s="4">
        <v>42</v>
      </c>
      <c r="O10" s="5">
        <f t="shared" si="1"/>
        <v>5.25</v>
      </c>
      <c r="P10" s="4">
        <v>71</v>
      </c>
      <c r="Q10" s="5">
        <f t="shared" si="2"/>
        <v>8.875</v>
      </c>
      <c r="R10" s="4">
        <v>1</v>
      </c>
      <c r="S10" s="6">
        <f t="shared" si="3"/>
        <v>0.125</v>
      </c>
    </row>
    <row r="11" spans="1:19" ht="18" customHeight="1">
      <c r="A11" s="3">
        <v>4</v>
      </c>
      <c r="B11" s="8">
        <v>34</v>
      </c>
      <c r="C11" s="4">
        <v>70</v>
      </c>
      <c r="D11" s="5">
        <f t="shared" si="0"/>
        <v>2.0588235294117645</v>
      </c>
      <c r="E11" s="4">
        <v>27</v>
      </c>
      <c r="F11" s="5">
        <f t="shared" si="0"/>
        <v>0.7941176470588235</v>
      </c>
      <c r="G11" s="4">
        <v>12</v>
      </c>
      <c r="H11" s="5">
        <f>G11/$B11</f>
        <v>0.35294117647058826</v>
      </c>
      <c r="I11" s="4">
        <v>20</v>
      </c>
      <c r="J11" s="5">
        <f>I11/$B11</f>
        <v>0.5882352941176471</v>
      </c>
      <c r="K11" s="4">
        <v>53</v>
      </c>
      <c r="L11" s="22">
        <f>K11/$B11</f>
        <v>1.5588235294117647</v>
      </c>
      <c r="M11" s="4">
        <v>9</v>
      </c>
      <c r="N11" s="4">
        <v>50</v>
      </c>
      <c r="O11" s="5">
        <f t="shared" si="1"/>
        <v>5.555555555555555</v>
      </c>
      <c r="P11" s="4">
        <v>69</v>
      </c>
      <c r="Q11" s="5">
        <f t="shared" si="2"/>
        <v>7.666666666666667</v>
      </c>
      <c r="R11" s="4">
        <v>3</v>
      </c>
      <c r="S11" s="6">
        <f t="shared" si="3"/>
        <v>0.3333333333333333</v>
      </c>
    </row>
    <row r="12" spans="1:19" ht="18" customHeight="1">
      <c r="A12" s="3">
        <v>5</v>
      </c>
      <c r="B12" s="8">
        <v>35</v>
      </c>
      <c r="C12" s="4">
        <v>104</v>
      </c>
      <c r="D12" s="5">
        <f t="shared" si="0"/>
        <v>2.9714285714285715</v>
      </c>
      <c r="E12" s="4">
        <v>21</v>
      </c>
      <c r="F12" s="5">
        <f t="shared" si="0"/>
        <v>0.6</v>
      </c>
      <c r="G12" s="4">
        <v>15</v>
      </c>
      <c r="H12" s="5">
        <f>G12/$B12</f>
        <v>0.42857142857142855</v>
      </c>
      <c r="I12" s="4">
        <v>23</v>
      </c>
      <c r="J12" s="5">
        <f>I12/$B12</f>
        <v>0.6571428571428571</v>
      </c>
      <c r="K12" s="4">
        <v>85</v>
      </c>
      <c r="L12" s="22">
        <f>K12/$B12</f>
        <v>2.4285714285714284</v>
      </c>
      <c r="M12" s="4">
        <v>9</v>
      </c>
      <c r="N12" s="4">
        <v>30</v>
      </c>
      <c r="O12" s="5">
        <f t="shared" si="1"/>
        <v>3.3333333333333335</v>
      </c>
      <c r="P12" s="4">
        <v>99</v>
      </c>
      <c r="Q12" s="5">
        <f t="shared" si="2"/>
        <v>11</v>
      </c>
      <c r="R12" s="4">
        <v>2</v>
      </c>
      <c r="S12" s="6">
        <f t="shared" si="3"/>
        <v>0.2222222222222222</v>
      </c>
    </row>
    <row r="13" spans="1:19" ht="18" customHeight="1">
      <c r="A13" s="3">
        <v>6</v>
      </c>
      <c r="B13" s="8">
        <v>35</v>
      </c>
      <c r="C13" s="4">
        <v>104</v>
      </c>
      <c r="D13" s="5">
        <f t="shared" si="0"/>
        <v>2.9714285714285715</v>
      </c>
      <c r="E13" s="4">
        <v>30</v>
      </c>
      <c r="F13" s="5">
        <f t="shared" si="0"/>
        <v>0.8571428571428571</v>
      </c>
      <c r="G13" s="4">
        <v>21</v>
      </c>
      <c r="H13" s="5">
        <f>G13/$B13</f>
        <v>0.6</v>
      </c>
      <c r="I13" s="4">
        <v>31</v>
      </c>
      <c r="J13" s="5">
        <f>I13/$B13</f>
        <v>0.8857142857142857</v>
      </c>
      <c r="K13" s="4">
        <v>87</v>
      </c>
      <c r="L13" s="22">
        <f>K13/$B13</f>
        <v>2.4857142857142858</v>
      </c>
      <c r="M13" s="4">
        <v>9</v>
      </c>
      <c r="N13" s="4">
        <v>39</v>
      </c>
      <c r="O13" s="5">
        <f t="shared" si="1"/>
        <v>4.333333333333333</v>
      </c>
      <c r="P13" s="4">
        <v>87</v>
      </c>
      <c r="Q13" s="5">
        <f t="shared" si="2"/>
        <v>9.666666666666666</v>
      </c>
      <c r="R13" s="4">
        <v>1</v>
      </c>
      <c r="S13" s="6">
        <f t="shared" si="3"/>
        <v>0.1111111111111111</v>
      </c>
    </row>
    <row r="14" spans="1:19" ht="18" customHeight="1">
      <c r="A14" s="3">
        <v>7</v>
      </c>
      <c r="B14" s="8">
        <v>38</v>
      </c>
      <c r="C14" s="4">
        <v>110</v>
      </c>
      <c r="D14" s="5">
        <f t="shared" si="0"/>
        <v>2.8947368421052633</v>
      </c>
      <c r="E14" s="4">
        <v>40</v>
      </c>
      <c r="F14" s="5">
        <f t="shared" si="0"/>
        <v>1.0526315789473684</v>
      </c>
      <c r="G14" s="4">
        <v>19</v>
      </c>
      <c r="H14" s="5">
        <f>G14/$B14</f>
        <v>0.5</v>
      </c>
      <c r="I14" s="4">
        <v>36</v>
      </c>
      <c r="J14" s="5">
        <f>I14/$B14</f>
        <v>0.9473684210526315</v>
      </c>
      <c r="K14" s="4">
        <v>97</v>
      </c>
      <c r="L14" s="22">
        <f>K14/$B14</f>
        <v>2.5526315789473686</v>
      </c>
      <c r="M14" s="4">
        <v>9</v>
      </c>
      <c r="N14" s="4">
        <v>39</v>
      </c>
      <c r="O14" s="5">
        <f t="shared" si="1"/>
        <v>4.333333333333333</v>
      </c>
      <c r="P14" s="4">
        <v>35</v>
      </c>
      <c r="Q14" s="5">
        <f t="shared" si="2"/>
        <v>3.888888888888889</v>
      </c>
      <c r="R14" s="4">
        <v>2</v>
      </c>
      <c r="S14" s="6">
        <f t="shared" si="3"/>
        <v>0.2222222222222222</v>
      </c>
    </row>
    <row r="15" spans="1:19" ht="18" customHeight="1">
      <c r="A15" s="3">
        <v>8</v>
      </c>
      <c r="B15" s="8">
        <v>38</v>
      </c>
      <c r="C15" s="4">
        <v>110</v>
      </c>
      <c r="D15" s="5">
        <f t="shared" si="0"/>
        <v>2.8947368421052633</v>
      </c>
      <c r="E15" s="4">
        <v>18</v>
      </c>
      <c r="F15" s="5">
        <f t="shared" si="0"/>
        <v>0.47368421052631576</v>
      </c>
      <c r="G15" s="4">
        <v>25</v>
      </c>
      <c r="H15" s="5">
        <f>G15/$B15</f>
        <v>0.6578947368421053</v>
      </c>
      <c r="I15" s="4">
        <v>35</v>
      </c>
      <c r="J15" s="5">
        <f>I15/$B15</f>
        <v>0.9210526315789473</v>
      </c>
      <c r="K15" s="4">
        <v>93</v>
      </c>
      <c r="L15" s="22">
        <f>K15/$B15</f>
        <v>2.4473684210526314</v>
      </c>
      <c r="M15" s="4">
        <v>9</v>
      </c>
      <c r="N15" s="4">
        <v>43</v>
      </c>
      <c r="O15" s="5">
        <f t="shared" si="1"/>
        <v>4.777777777777778</v>
      </c>
      <c r="P15" s="4">
        <v>30</v>
      </c>
      <c r="Q15" s="5">
        <f t="shared" si="2"/>
        <v>3.3333333333333335</v>
      </c>
      <c r="R15" s="4">
        <v>1</v>
      </c>
      <c r="S15" s="6">
        <f t="shared" si="3"/>
        <v>0.1111111111111111</v>
      </c>
    </row>
    <row r="16" spans="1:19" ht="18" customHeight="1">
      <c r="A16" s="3">
        <v>9</v>
      </c>
      <c r="B16" s="8">
        <v>38</v>
      </c>
      <c r="C16" s="4">
        <v>87</v>
      </c>
      <c r="D16" s="5">
        <f t="shared" si="0"/>
        <v>2.289473684210526</v>
      </c>
      <c r="E16" s="4">
        <v>26</v>
      </c>
      <c r="F16" s="5">
        <f t="shared" si="0"/>
        <v>0.6842105263157895</v>
      </c>
      <c r="G16" s="4">
        <v>18</v>
      </c>
      <c r="H16" s="5">
        <f>G16/$B16</f>
        <v>0.47368421052631576</v>
      </c>
      <c r="I16" s="4">
        <v>35</v>
      </c>
      <c r="J16" s="5">
        <f>I16/$B16</f>
        <v>0.9210526315789473</v>
      </c>
      <c r="K16" s="4">
        <v>50</v>
      </c>
      <c r="L16" s="22">
        <f>K16/$B16</f>
        <v>1.3157894736842106</v>
      </c>
      <c r="M16" s="4">
        <v>9</v>
      </c>
      <c r="N16" s="4">
        <v>42</v>
      </c>
      <c r="O16" s="5">
        <f t="shared" si="1"/>
        <v>4.666666666666667</v>
      </c>
      <c r="P16" s="4">
        <v>33</v>
      </c>
      <c r="Q16" s="5">
        <f t="shared" si="2"/>
        <v>3.6666666666666665</v>
      </c>
      <c r="R16" s="4">
        <v>1</v>
      </c>
      <c r="S16" s="6">
        <f t="shared" si="3"/>
        <v>0.1111111111111111</v>
      </c>
    </row>
    <row r="17" spans="1:19" ht="18" customHeight="1">
      <c r="A17" s="3">
        <v>10</v>
      </c>
      <c r="B17" s="8">
        <v>39</v>
      </c>
      <c r="C17" s="4">
        <v>111</v>
      </c>
      <c r="D17" s="5">
        <f t="shared" si="0"/>
        <v>2.8461538461538463</v>
      </c>
      <c r="E17" s="4">
        <v>33</v>
      </c>
      <c r="F17" s="5">
        <f t="shared" si="0"/>
        <v>0.8461538461538461</v>
      </c>
      <c r="G17" s="4">
        <v>25</v>
      </c>
      <c r="H17" s="5">
        <f>G17/$B17</f>
        <v>0.6410256410256411</v>
      </c>
      <c r="I17" s="4">
        <v>29</v>
      </c>
      <c r="J17" s="5">
        <f>I17/$B17</f>
        <v>0.7435897435897436</v>
      </c>
      <c r="K17" s="4">
        <v>87</v>
      </c>
      <c r="L17" s="22">
        <f>K17/$B17</f>
        <v>2.230769230769231</v>
      </c>
      <c r="M17" s="4">
        <v>9</v>
      </c>
      <c r="N17" s="4">
        <v>55</v>
      </c>
      <c r="O17" s="5">
        <f t="shared" si="1"/>
        <v>6.111111111111111</v>
      </c>
      <c r="P17" s="4">
        <v>57</v>
      </c>
      <c r="Q17" s="5">
        <f t="shared" si="2"/>
        <v>6.333333333333333</v>
      </c>
      <c r="R17" s="4">
        <v>1</v>
      </c>
      <c r="S17" s="6">
        <f t="shared" si="3"/>
        <v>0.1111111111111111</v>
      </c>
    </row>
    <row r="18" spans="1:19" ht="18" customHeight="1">
      <c r="A18" s="3">
        <v>11</v>
      </c>
      <c r="B18" s="8">
        <v>37</v>
      </c>
      <c r="C18" s="4">
        <v>97</v>
      </c>
      <c r="D18" s="5">
        <f t="shared" si="0"/>
        <v>2.6216216216216215</v>
      </c>
      <c r="E18" s="4">
        <v>37</v>
      </c>
      <c r="F18" s="5">
        <f t="shared" si="0"/>
        <v>1</v>
      </c>
      <c r="G18" s="4">
        <v>23</v>
      </c>
      <c r="H18" s="5">
        <f>G18/$B18</f>
        <v>0.6216216216216216</v>
      </c>
      <c r="I18" s="4">
        <v>26</v>
      </c>
      <c r="J18" s="5">
        <f>I18/$B18</f>
        <v>0.7027027027027027</v>
      </c>
      <c r="K18" s="4">
        <v>71</v>
      </c>
      <c r="L18" s="22">
        <f>K18/$B18</f>
        <v>1.9189189189189189</v>
      </c>
      <c r="M18" s="4">
        <v>9</v>
      </c>
      <c r="N18" s="4">
        <v>30</v>
      </c>
      <c r="O18" s="5">
        <f t="shared" si="1"/>
        <v>3.3333333333333335</v>
      </c>
      <c r="P18" s="4">
        <v>39</v>
      </c>
      <c r="Q18" s="5">
        <f t="shared" si="2"/>
        <v>4.333333333333333</v>
      </c>
      <c r="R18" s="4">
        <v>0</v>
      </c>
      <c r="S18" s="6">
        <f t="shared" si="3"/>
        <v>0</v>
      </c>
    </row>
    <row r="19" spans="1:19" ht="18" customHeight="1">
      <c r="A19" s="13">
        <v>12</v>
      </c>
      <c r="B19" s="9">
        <v>38</v>
      </c>
      <c r="C19" s="10">
        <v>82</v>
      </c>
      <c r="D19" s="11">
        <f t="shared" si="0"/>
        <v>2.1578947368421053</v>
      </c>
      <c r="E19" s="10">
        <v>21</v>
      </c>
      <c r="F19" s="11">
        <f t="shared" si="0"/>
        <v>0.5526315789473685</v>
      </c>
      <c r="G19" s="10">
        <v>16</v>
      </c>
      <c r="H19" s="11">
        <f>G19/$B19</f>
        <v>0.42105263157894735</v>
      </c>
      <c r="I19" s="10">
        <v>20</v>
      </c>
      <c r="J19" s="11">
        <f>I19/$B19</f>
        <v>0.5263157894736842</v>
      </c>
      <c r="K19" s="10">
        <v>69</v>
      </c>
      <c r="L19" s="23">
        <f>K19/$B19</f>
        <v>1.8157894736842106</v>
      </c>
      <c r="M19" s="10">
        <v>9</v>
      </c>
      <c r="N19" s="10">
        <v>37</v>
      </c>
      <c r="O19" s="11">
        <f t="shared" si="1"/>
        <v>4.111111111111111</v>
      </c>
      <c r="P19" s="10">
        <v>79</v>
      </c>
      <c r="Q19" s="11">
        <f t="shared" si="2"/>
        <v>8.777777777777779</v>
      </c>
      <c r="R19" s="10">
        <v>0</v>
      </c>
      <c r="S19" s="12">
        <f t="shared" si="3"/>
        <v>0</v>
      </c>
    </row>
    <row r="20" spans="1:19" ht="18" customHeight="1" thickBot="1">
      <c r="A20" s="14" t="s">
        <v>3</v>
      </c>
      <c r="B20" s="25">
        <f>SUM(B8:B19)</f>
        <v>440</v>
      </c>
      <c r="C20" s="26">
        <f>SUM(C8:C19)</f>
        <v>1206</v>
      </c>
      <c r="D20" s="27">
        <f>C20/$B20</f>
        <v>2.7409090909090907</v>
      </c>
      <c r="E20" s="26">
        <f>SUM(E8:E19)</f>
        <v>339</v>
      </c>
      <c r="F20" s="27">
        <f>E20/$B20</f>
        <v>0.7704545454545455</v>
      </c>
      <c r="G20" s="26">
        <f>SUM(G8:G19)</f>
        <v>221</v>
      </c>
      <c r="H20" s="27">
        <f>G20/$B20</f>
        <v>0.5022727272727273</v>
      </c>
      <c r="I20" s="26">
        <f>SUM(I8:I19)</f>
        <v>339</v>
      </c>
      <c r="J20" s="27">
        <f>I20/$B20</f>
        <v>0.7704545454545455</v>
      </c>
      <c r="K20" s="26">
        <f>SUM(K8:K19)</f>
        <v>879</v>
      </c>
      <c r="L20" s="27">
        <f>K20/$B20</f>
        <v>1.9977272727272728</v>
      </c>
      <c r="M20" s="7">
        <f>SUM(M8:M19)</f>
        <v>107</v>
      </c>
      <c r="N20" s="26">
        <f>SUM(N8:N19)</f>
        <v>471</v>
      </c>
      <c r="O20" s="28">
        <f>N20/M20</f>
        <v>4.401869158878505</v>
      </c>
      <c r="P20" s="26">
        <f>SUM(P8:P19)</f>
        <v>730</v>
      </c>
      <c r="Q20" s="28">
        <f t="shared" si="2"/>
        <v>6.822429906542056</v>
      </c>
      <c r="R20" s="26">
        <f>SUM(R8:R19)</f>
        <v>14</v>
      </c>
      <c r="S20" s="29">
        <f t="shared" si="3"/>
        <v>0.1308411214953271</v>
      </c>
    </row>
  </sheetData>
  <mergeCells count="13">
    <mergeCell ref="B5:L5"/>
    <mergeCell ref="B6:B7"/>
    <mergeCell ref="A5:A7"/>
    <mergeCell ref="K6:L6"/>
    <mergeCell ref="C6:D6"/>
    <mergeCell ref="E6:F6"/>
    <mergeCell ref="G6:H6"/>
    <mergeCell ref="I6:J6"/>
    <mergeCell ref="M5:S5"/>
    <mergeCell ref="N6:O6"/>
    <mergeCell ref="P6:Q6"/>
    <mergeCell ref="R6:S6"/>
    <mergeCell ref="M6:M7"/>
  </mergeCells>
  <printOptions/>
  <pageMargins left="0.57" right="0.55" top="0.38" bottom="0.51" header="0.39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2006-02-14T05:21:51Z</cp:lastPrinted>
  <dcterms:created xsi:type="dcterms:W3CDTF">2004-10-15T01:57:48Z</dcterms:created>
  <dcterms:modified xsi:type="dcterms:W3CDTF">2008-03-06T07:36:11Z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