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940" windowHeight="8325" activeTab="0"/>
  </bookViews>
  <sheets>
    <sheet name="施設数" sheetId="1" r:id="rId1"/>
  </sheets>
  <definedNames>
    <definedName name="_xlnm.Print_Titles" localSheetId="0">'施設数'!$A:$A,'施設数'!$1:$5</definedName>
  </definedNames>
  <calcPr fullCalcOnLoad="1"/>
</workbook>
</file>

<file path=xl/sharedStrings.xml><?xml version="1.0" encoding="utf-8"?>
<sst xmlns="http://schemas.openxmlformats.org/spreadsheetml/2006/main" count="125" uniqueCount="120">
  <si>
    <t>（二次保健医療圏）</t>
  </si>
  <si>
    <t>千　　　葉</t>
  </si>
  <si>
    <t>東葛南部</t>
  </si>
  <si>
    <t>東葛北部</t>
  </si>
  <si>
    <t>印旛山武</t>
  </si>
  <si>
    <t>香取海匝</t>
  </si>
  <si>
    <t>夷隅長生市原</t>
  </si>
  <si>
    <t>安　　　房</t>
  </si>
  <si>
    <t>君　　　津</t>
  </si>
  <si>
    <t>（　保　健　所　）</t>
  </si>
  <si>
    <t>千　葉　市</t>
  </si>
  <si>
    <t>市　　　川</t>
  </si>
  <si>
    <t>松　　　戸</t>
  </si>
  <si>
    <t>野　　　田</t>
  </si>
  <si>
    <t>市　　　原</t>
  </si>
  <si>
    <t>柏</t>
  </si>
  <si>
    <t>習　志　野</t>
  </si>
  <si>
    <t>香　　　取</t>
  </si>
  <si>
    <t>海　　　匝</t>
  </si>
  <si>
    <t>山　　　武</t>
  </si>
  <si>
    <t>第　１表　介護保険施設数―定員（病床数）―二次保健医療圏別、保健所別、市区町村別</t>
  </si>
  <si>
    <t>介護サービス施設・事業所調査</t>
  </si>
  <si>
    <t>閲覧表　介護保険施設</t>
  </si>
  <si>
    <t>介護老人福祉施設</t>
  </si>
  <si>
    <t>介護老人保健施設</t>
  </si>
  <si>
    <t>介護療養型医療施設</t>
  </si>
  <si>
    <t>施設数</t>
  </si>
  <si>
    <t>定員</t>
  </si>
  <si>
    <t>病床数</t>
  </si>
  <si>
    <t>12 千葉県</t>
  </si>
  <si>
    <t>12100 千葉市</t>
  </si>
  <si>
    <t>12101 中央区　　　</t>
  </si>
  <si>
    <t>12102 花見川区　　</t>
  </si>
  <si>
    <t>12103 稲毛区　　　</t>
  </si>
  <si>
    <t>12104 若葉区　　　</t>
  </si>
  <si>
    <t>12105 緑区　　　　</t>
  </si>
  <si>
    <t>12106 美浜区　　　</t>
  </si>
  <si>
    <t>12202 銚子市　　　</t>
  </si>
  <si>
    <t>12203 市川市　　　</t>
  </si>
  <si>
    <t>12204 船橋市　　　</t>
  </si>
  <si>
    <t>12205 館山市　　　</t>
  </si>
  <si>
    <t>12206 木更津市　　</t>
  </si>
  <si>
    <t>12207 松戸市　　　</t>
  </si>
  <si>
    <t>12208 野田市　　　</t>
  </si>
  <si>
    <t>12209 佐原市　　　</t>
  </si>
  <si>
    <t>12210 茂原市　　　</t>
  </si>
  <si>
    <t>12211 成田市　　　</t>
  </si>
  <si>
    <t>12212 佐倉市　　　</t>
  </si>
  <si>
    <t>12213 東金市　　　</t>
  </si>
  <si>
    <t>12214 八日市場市　</t>
  </si>
  <si>
    <t>12215 旭市　　　　</t>
  </si>
  <si>
    <t>12216 習志野市　　</t>
  </si>
  <si>
    <t>12217 柏市　　　　</t>
  </si>
  <si>
    <t>12218 勝浦市　　　</t>
  </si>
  <si>
    <t>12219 市原市　　　</t>
  </si>
  <si>
    <t>12220 流山市　　　</t>
  </si>
  <si>
    <t>12221 八千代市　　</t>
  </si>
  <si>
    <t>12222 我孫子市　　</t>
  </si>
  <si>
    <t>12223 鴨川市　　　</t>
  </si>
  <si>
    <t>12224 鎌ケ谷市　　</t>
  </si>
  <si>
    <t>12225 君津市　　　</t>
  </si>
  <si>
    <t>12226 富津市　　　</t>
  </si>
  <si>
    <t>12227 浦安市　　　</t>
  </si>
  <si>
    <t>12228 四街道市　　</t>
  </si>
  <si>
    <t>12229 袖ケ浦市　　</t>
  </si>
  <si>
    <t>12230 八街市　　　</t>
  </si>
  <si>
    <t>12231 印西市　　　</t>
  </si>
  <si>
    <t>12232 白井市　　　</t>
  </si>
  <si>
    <t>12233 富里市　　　</t>
  </si>
  <si>
    <t>12305 沼南町　　　</t>
  </si>
  <si>
    <t>12322 酒々井町　　</t>
  </si>
  <si>
    <t>12325 印旛村　　　</t>
  </si>
  <si>
    <t>12328 本埜村　　　</t>
  </si>
  <si>
    <t>12329 栄町　　　　</t>
  </si>
  <si>
    <t>12341 下総町　　　</t>
  </si>
  <si>
    <t>12342 神崎町　　　</t>
  </si>
  <si>
    <t>12343 大栄町　　　</t>
  </si>
  <si>
    <t>12344 小見川町　　</t>
  </si>
  <si>
    <t>12345 山田町　　　</t>
  </si>
  <si>
    <t>12346 栗源町　　　</t>
  </si>
  <si>
    <t>12347 多古町　　　</t>
  </si>
  <si>
    <t>12348 干潟町　　　</t>
  </si>
  <si>
    <t>12349 東庄町　　　</t>
  </si>
  <si>
    <t>12361 海上町　　　</t>
  </si>
  <si>
    <t>12362 飯岡町　　　</t>
  </si>
  <si>
    <t>12381 光町　　　　</t>
  </si>
  <si>
    <t>12382 野栄町　　　</t>
  </si>
  <si>
    <t>12402 大網白里町　</t>
  </si>
  <si>
    <t>12403 九十九里町　</t>
  </si>
  <si>
    <t>12404 成東町　　　</t>
  </si>
  <si>
    <t>12405 山武町　　　</t>
  </si>
  <si>
    <t>12406 蓮沼村　　　</t>
  </si>
  <si>
    <t>12407 松尾町　　　</t>
  </si>
  <si>
    <t>12408 横芝町　　　</t>
  </si>
  <si>
    <t>12409 芝山町　　　</t>
  </si>
  <si>
    <t>12421 一宮町　　　</t>
  </si>
  <si>
    <t>12422 睦沢町　　　</t>
  </si>
  <si>
    <t>12423 長生村　　　</t>
  </si>
  <si>
    <t>12424 白子町　　　</t>
  </si>
  <si>
    <t>12426 長柄町　　　</t>
  </si>
  <si>
    <t>12427 長南町　　　</t>
  </si>
  <si>
    <t>12441 大多喜町　　</t>
  </si>
  <si>
    <t>12442 夷隅町　　　</t>
  </si>
  <si>
    <t>12443 御宿町　　　</t>
  </si>
  <si>
    <t>12444 大原町　　　</t>
  </si>
  <si>
    <t>12445 岬町　　　　</t>
  </si>
  <si>
    <t>12461 富浦町　　　</t>
  </si>
  <si>
    <t>12462 富山町　　　</t>
  </si>
  <si>
    <t>12463 鋸南町　　　</t>
  </si>
  <si>
    <t>12464 三芳村　　　</t>
  </si>
  <si>
    <t>12465 白浜町　　　</t>
  </si>
  <si>
    <t>12466 千倉町　　　</t>
  </si>
  <si>
    <t>12467 丸山町　　　</t>
  </si>
  <si>
    <t>12468 和田町　　　</t>
  </si>
  <si>
    <t>12472 天津小湊町　</t>
  </si>
  <si>
    <t>船　橋　市</t>
  </si>
  <si>
    <t>夷　　　隅</t>
  </si>
  <si>
    <t>印　　　旛</t>
  </si>
  <si>
    <t>長　　　生</t>
  </si>
  <si>
    <t>平成１５年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</si>
</sst>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58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 shrinkToFit="1"/>
    </xf>
    <xf numFmtId="0" fontId="0" fillId="0" borderId="0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workbookViewId="0" topLeftCell="A1">
      <selection activeCell="B7" sqref="B7:G7"/>
    </sheetView>
  </sheetViews>
  <sheetFormatPr defaultColWidth="9.00390625" defaultRowHeight="13.5"/>
  <cols>
    <col min="1" max="1" width="20.625" style="1" bestFit="1" customWidth="1"/>
    <col min="2" max="2" width="9.00390625" style="6" customWidth="1"/>
    <col min="3" max="3" width="9.50390625" style="6" customWidth="1"/>
    <col min="4" max="8" width="9.00390625" style="6" customWidth="1"/>
    <col min="9" max="16384" width="9.00390625" style="1" customWidth="1"/>
  </cols>
  <sheetData>
    <row r="1" spans="1:2" ht="13.5">
      <c r="A1" s="1" t="s">
        <v>119</v>
      </c>
      <c r="B1" s="9" t="s">
        <v>21</v>
      </c>
    </row>
    <row r="2" spans="1:7" ht="26.25" customHeight="1">
      <c r="A2" s="1" t="s">
        <v>22</v>
      </c>
      <c r="B2" s="10" t="s">
        <v>20</v>
      </c>
      <c r="C2" s="10"/>
      <c r="D2" s="10"/>
      <c r="E2" s="10"/>
      <c r="F2" s="10"/>
      <c r="G2" s="10"/>
    </row>
    <row r="3" spans="2:6" ht="13.5">
      <c r="B3" s="6" t="s">
        <v>23</v>
      </c>
      <c r="D3" s="6" t="s">
        <v>24</v>
      </c>
      <c r="F3" s="6" t="s">
        <v>25</v>
      </c>
    </row>
    <row r="4" spans="1:7" ht="13.5">
      <c r="A4" s="2">
        <v>37895</v>
      </c>
      <c r="B4" s="6" t="s">
        <v>26</v>
      </c>
      <c r="C4" s="6" t="s">
        <v>27</v>
      </c>
      <c r="D4" s="6" t="s">
        <v>26</v>
      </c>
      <c r="E4" s="6" t="s">
        <v>27</v>
      </c>
      <c r="F4" s="6" t="s">
        <v>26</v>
      </c>
      <c r="G4" s="6" t="s">
        <v>28</v>
      </c>
    </row>
    <row r="6" spans="1:7" ht="13.5">
      <c r="A6" s="1" t="s">
        <v>29</v>
      </c>
      <c r="B6" s="6">
        <f aca="true" t="shared" si="0" ref="B6:G6">SUM(B17:B32)</f>
        <v>168</v>
      </c>
      <c r="C6" s="6">
        <f t="shared" si="0"/>
        <v>11181</v>
      </c>
      <c r="D6" s="6">
        <f t="shared" si="0"/>
        <v>105</v>
      </c>
      <c r="E6" s="6">
        <f t="shared" si="0"/>
        <v>9990</v>
      </c>
      <c r="F6" s="6">
        <f t="shared" si="0"/>
        <v>84</v>
      </c>
      <c r="G6" s="6">
        <f t="shared" si="0"/>
        <v>3684</v>
      </c>
    </row>
    <row r="7" spans="1:8" s="4" customFormat="1" ht="21" customHeight="1">
      <c r="A7" s="3" t="s">
        <v>0</v>
      </c>
      <c r="B7" s="8"/>
      <c r="C7" s="11"/>
      <c r="D7" s="6"/>
      <c r="E7" s="6"/>
      <c r="F7" s="6"/>
      <c r="G7" s="6"/>
      <c r="H7" s="7"/>
    </row>
    <row r="8" spans="1:8" s="4" customFormat="1" ht="15" customHeight="1">
      <c r="A8" s="5" t="s">
        <v>1</v>
      </c>
      <c r="B8" s="8">
        <f aca="true" t="shared" si="1" ref="B8:G8">B17</f>
        <v>25</v>
      </c>
      <c r="C8" s="8">
        <f t="shared" si="1"/>
        <v>1650</v>
      </c>
      <c r="D8" s="8">
        <f t="shared" si="1"/>
        <v>15</v>
      </c>
      <c r="E8" s="8">
        <f t="shared" si="1"/>
        <v>1372</v>
      </c>
      <c r="F8" s="8">
        <f t="shared" si="1"/>
        <v>10</v>
      </c>
      <c r="G8" s="8">
        <f t="shared" si="1"/>
        <v>442</v>
      </c>
      <c r="H8" s="7"/>
    </row>
    <row r="9" spans="1:8" s="4" customFormat="1" ht="15" customHeight="1">
      <c r="A9" s="5" t="s">
        <v>2</v>
      </c>
      <c r="B9" s="8">
        <f aca="true" t="shared" si="2" ref="B9:G9">B28+B18+B19</f>
        <v>26</v>
      </c>
      <c r="C9" s="8">
        <f t="shared" si="2"/>
        <v>2037</v>
      </c>
      <c r="D9" s="8">
        <f t="shared" si="2"/>
        <v>18</v>
      </c>
      <c r="E9" s="8">
        <f t="shared" si="2"/>
        <v>1851</v>
      </c>
      <c r="F9" s="8">
        <f t="shared" si="2"/>
        <v>8</v>
      </c>
      <c r="G9" s="8">
        <f t="shared" si="2"/>
        <v>635</v>
      </c>
      <c r="H9" s="7"/>
    </row>
    <row r="10" spans="1:8" s="4" customFormat="1" ht="15" customHeight="1">
      <c r="A10" s="5" t="s">
        <v>3</v>
      </c>
      <c r="B10" s="8">
        <f aca="true" t="shared" si="3" ref="B10:G10">B20+B27+B21</f>
        <v>29</v>
      </c>
      <c r="C10" s="8">
        <f t="shared" si="3"/>
        <v>2014</v>
      </c>
      <c r="D10" s="8">
        <f t="shared" si="3"/>
        <v>16</v>
      </c>
      <c r="E10" s="8">
        <f t="shared" si="3"/>
        <v>1595</v>
      </c>
      <c r="F10" s="8">
        <f t="shared" si="3"/>
        <v>13</v>
      </c>
      <c r="G10" s="8">
        <f t="shared" si="3"/>
        <v>605</v>
      </c>
      <c r="H10" s="7"/>
    </row>
    <row r="11" spans="1:8" s="4" customFormat="1" ht="15" customHeight="1">
      <c r="A11" s="5" t="s">
        <v>4</v>
      </c>
      <c r="B11" s="8">
        <f aca="true" t="shared" si="4" ref="B11:G11">B22+B31</f>
        <v>28</v>
      </c>
      <c r="C11" s="8">
        <f t="shared" si="4"/>
        <v>1706</v>
      </c>
      <c r="D11" s="8">
        <f t="shared" si="4"/>
        <v>18</v>
      </c>
      <c r="E11" s="8">
        <f t="shared" si="4"/>
        <v>1573</v>
      </c>
      <c r="F11" s="8">
        <f t="shared" si="4"/>
        <v>13</v>
      </c>
      <c r="G11" s="8">
        <f t="shared" si="4"/>
        <v>599</v>
      </c>
      <c r="H11" s="7"/>
    </row>
    <row r="12" spans="1:8" s="4" customFormat="1" ht="15" customHeight="1">
      <c r="A12" s="5" t="s">
        <v>5</v>
      </c>
      <c r="B12" s="8">
        <f aca="true" t="shared" si="5" ref="B12:G12">B29+B30</f>
        <v>16</v>
      </c>
      <c r="C12" s="8">
        <f t="shared" si="5"/>
        <v>1114</v>
      </c>
      <c r="D12" s="8">
        <f t="shared" si="5"/>
        <v>11</v>
      </c>
      <c r="E12" s="8">
        <f t="shared" si="5"/>
        <v>980</v>
      </c>
      <c r="F12" s="8">
        <f t="shared" si="5"/>
        <v>13</v>
      </c>
      <c r="G12" s="8">
        <f t="shared" si="5"/>
        <v>291</v>
      </c>
      <c r="H12" s="7"/>
    </row>
    <row r="13" spans="1:8" s="4" customFormat="1" ht="15" customHeight="1">
      <c r="A13" s="5" t="s">
        <v>6</v>
      </c>
      <c r="B13" s="8">
        <f aca="true" t="shared" si="6" ref="B13:G13">B23+B24+B25</f>
        <v>23</v>
      </c>
      <c r="C13" s="8">
        <f t="shared" si="6"/>
        <v>1306</v>
      </c>
      <c r="D13" s="8">
        <f t="shared" si="6"/>
        <v>13</v>
      </c>
      <c r="E13" s="8">
        <f t="shared" si="6"/>
        <v>1283</v>
      </c>
      <c r="F13" s="8">
        <f t="shared" si="6"/>
        <v>11</v>
      </c>
      <c r="G13" s="8">
        <f t="shared" si="6"/>
        <v>347</v>
      </c>
      <c r="H13" s="7"/>
    </row>
    <row r="14" spans="1:8" s="4" customFormat="1" ht="15" customHeight="1">
      <c r="A14" s="5" t="s">
        <v>7</v>
      </c>
      <c r="B14" s="8">
        <f aca="true" t="shared" si="7" ref="B14:G14">B32</f>
        <v>10</v>
      </c>
      <c r="C14" s="8">
        <f t="shared" si="7"/>
        <v>629</v>
      </c>
      <c r="D14" s="8">
        <f t="shared" si="7"/>
        <v>5</v>
      </c>
      <c r="E14" s="8">
        <f t="shared" si="7"/>
        <v>506</v>
      </c>
      <c r="F14" s="8">
        <f t="shared" si="7"/>
        <v>9</v>
      </c>
      <c r="G14" s="8">
        <f t="shared" si="7"/>
        <v>480</v>
      </c>
      <c r="H14" s="7"/>
    </row>
    <row r="15" spans="1:8" s="4" customFormat="1" ht="15" customHeight="1">
      <c r="A15" s="5" t="s">
        <v>8</v>
      </c>
      <c r="B15" s="8">
        <f aca="true" t="shared" si="8" ref="B15:G15">B26</f>
        <v>11</v>
      </c>
      <c r="C15" s="8">
        <f t="shared" si="8"/>
        <v>725</v>
      </c>
      <c r="D15" s="8">
        <f t="shared" si="8"/>
        <v>9</v>
      </c>
      <c r="E15" s="8">
        <f t="shared" si="8"/>
        <v>830</v>
      </c>
      <c r="F15" s="8">
        <f t="shared" si="8"/>
        <v>7</v>
      </c>
      <c r="G15" s="8">
        <f t="shared" si="8"/>
        <v>285</v>
      </c>
      <c r="H15" s="7"/>
    </row>
    <row r="16" spans="1:8" s="4" customFormat="1" ht="21" customHeight="1">
      <c r="A16" s="3" t="s">
        <v>9</v>
      </c>
      <c r="B16" s="8"/>
      <c r="C16" s="8"/>
      <c r="D16" s="7"/>
      <c r="E16" s="7"/>
      <c r="F16" s="7"/>
      <c r="G16" s="7"/>
      <c r="H16" s="7"/>
    </row>
    <row r="17" spans="1:8" s="4" customFormat="1" ht="15" customHeight="1">
      <c r="A17" s="5" t="s">
        <v>10</v>
      </c>
      <c r="B17" s="8">
        <f aca="true" t="shared" si="9" ref="B17:G17">B33</f>
        <v>25</v>
      </c>
      <c r="C17" s="8">
        <f t="shared" si="9"/>
        <v>1650</v>
      </c>
      <c r="D17" s="8">
        <f t="shared" si="9"/>
        <v>15</v>
      </c>
      <c r="E17" s="8">
        <f t="shared" si="9"/>
        <v>1372</v>
      </c>
      <c r="F17" s="8">
        <f t="shared" si="9"/>
        <v>10</v>
      </c>
      <c r="G17" s="8">
        <f t="shared" si="9"/>
        <v>442</v>
      </c>
      <c r="H17" s="7"/>
    </row>
    <row r="18" spans="1:8" s="4" customFormat="1" ht="15" customHeight="1">
      <c r="A18" s="5" t="s">
        <v>115</v>
      </c>
      <c r="B18" s="8">
        <f aca="true" t="shared" si="10" ref="B18:G18">B42</f>
        <v>12</v>
      </c>
      <c r="C18" s="8">
        <f t="shared" si="10"/>
        <v>895</v>
      </c>
      <c r="D18" s="8">
        <f t="shared" si="10"/>
        <v>11</v>
      </c>
      <c r="E18" s="8">
        <f t="shared" si="10"/>
        <v>981</v>
      </c>
      <c r="F18" s="8">
        <f t="shared" si="10"/>
        <v>2</v>
      </c>
      <c r="G18" s="8">
        <f t="shared" si="10"/>
        <v>23</v>
      </c>
      <c r="H18" s="7"/>
    </row>
    <row r="19" spans="1:8" s="4" customFormat="1" ht="15" customHeight="1">
      <c r="A19" s="5" t="s">
        <v>11</v>
      </c>
      <c r="B19" s="8">
        <f aca="true" t="shared" si="11" ref="B19:G19">B41+B65</f>
        <v>5</v>
      </c>
      <c r="C19" s="8">
        <f t="shared" si="11"/>
        <v>444</v>
      </c>
      <c r="D19" s="8">
        <f t="shared" si="11"/>
        <v>2</v>
      </c>
      <c r="E19" s="8">
        <f t="shared" si="11"/>
        <v>270</v>
      </c>
      <c r="F19" s="8">
        <f t="shared" si="11"/>
        <v>4</v>
      </c>
      <c r="G19" s="8">
        <f t="shared" si="11"/>
        <v>88</v>
      </c>
      <c r="H19" s="7"/>
    </row>
    <row r="20" spans="1:8" s="4" customFormat="1" ht="15" customHeight="1">
      <c r="A20" s="5" t="s">
        <v>12</v>
      </c>
      <c r="B20" s="8">
        <f aca="true" t="shared" si="12" ref="B20:G20">B45</f>
        <v>8</v>
      </c>
      <c r="C20" s="8">
        <f t="shared" si="12"/>
        <v>606</v>
      </c>
      <c r="D20" s="8">
        <f t="shared" si="12"/>
        <v>3</v>
      </c>
      <c r="E20" s="8">
        <f t="shared" si="12"/>
        <v>196</v>
      </c>
      <c r="F20" s="8">
        <f t="shared" si="12"/>
        <v>4</v>
      </c>
      <c r="G20" s="8">
        <f t="shared" si="12"/>
        <v>210</v>
      </c>
      <c r="H20" s="7"/>
    </row>
    <row r="21" spans="1:8" s="4" customFormat="1" ht="15" customHeight="1">
      <c r="A21" s="5" t="s">
        <v>13</v>
      </c>
      <c r="B21" s="8">
        <f aca="true" t="shared" si="13" ref="B21:G21">B46</f>
        <v>5</v>
      </c>
      <c r="C21" s="8">
        <f t="shared" si="13"/>
        <v>338</v>
      </c>
      <c r="D21" s="8">
        <f t="shared" si="13"/>
        <v>3</v>
      </c>
      <c r="E21" s="8">
        <f t="shared" si="13"/>
        <v>324</v>
      </c>
      <c r="F21" s="8">
        <f t="shared" si="13"/>
        <v>2</v>
      </c>
      <c r="G21" s="8">
        <f t="shared" si="13"/>
        <v>78</v>
      </c>
      <c r="H21" s="7"/>
    </row>
    <row r="22" spans="1:8" s="4" customFormat="1" ht="15" customHeight="1">
      <c r="A22" s="5" t="s">
        <v>117</v>
      </c>
      <c r="B22" s="8">
        <f aca="true" t="shared" si="14" ref="B22:G22">(B49+B50+B66+B68+B69+B70+B71)+SUM(B73:B76)</f>
        <v>18</v>
      </c>
      <c r="C22" s="8">
        <f t="shared" si="14"/>
        <v>1098</v>
      </c>
      <c r="D22" s="8">
        <f t="shared" si="14"/>
        <v>12</v>
      </c>
      <c r="E22" s="8">
        <f t="shared" si="14"/>
        <v>1042</v>
      </c>
      <c r="F22" s="8">
        <f t="shared" si="14"/>
        <v>8</v>
      </c>
      <c r="G22" s="8">
        <f t="shared" si="14"/>
        <v>454</v>
      </c>
      <c r="H22" s="7"/>
    </row>
    <row r="23" spans="1:8" s="4" customFormat="1" ht="15" customHeight="1">
      <c r="A23" s="5" t="s">
        <v>118</v>
      </c>
      <c r="B23" s="8">
        <f aca="true" t="shared" si="15" ref="B23:G23">B48+B98+B99+B100+B101+B102+B103</f>
        <v>9</v>
      </c>
      <c r="C23" s="8">
        <f t="shared" si="15"/>
        <v>482</v>
      </c>
      <c r="D23" s="8">
        <f t="shared" si="15"/>
        <v>4</v>
      </c>
      <c r="E23" s="8">
        <f t="shared" si="15"/>
        <v>448</v>
      </c>
      <c r="F23" s="8">
        <f t="shared" si="15"/>
        <v>2</v>
      </c>
      <c r="G23" s="8">
        <f t="shared" si="15"/>
        <v>182</v>
      </c>
      <c r="H23" s="7"/>
    </row>
    <row r="24" spans="1:8" s="4" customFormat="1" ht="15" customHeight="1">
      <c r="A24" s="5" t="s">
        <v>116</v>
      </c>
      <c r="B24" s="8">
        <f aca="true" t="shared" si="16" ref="B24:G24">B56+B104+B105+B106+B107+B108</f>
        <v>5</v>
      </c>
      <c r="C24" s="8">
        <f t="shared" si="16"/>
        <v>320</v>
      </c>
      <c r="D24" s="8">
        <f t="shared" si="16"/>
        <v>3</v>
      </c>
      <c r="E24" s="8">
        <f t="shared" si="16"/>
        <v>295</v>
      </c>
      <c r="F24" s="8">
        <f t="shared" si="16"/>
        <v>4</v>
      </c>
      <c r="G24" s="8">
        <f t="shared" si="16"/>
        <v>71</v>
      </c>
      <c r="H24" s="7"/>
    </row>
    <row r="25" spans="1:8" s="4" customFormat="1" ht="15" customHeight="1">
      <c r="A25" s="5" t="s">
        <v>14</v>
      </c>
      <c r="B25" s="8">
        <f aca="true" t="shared" si="17" ref="B25:G25">B57</f>
        <v>9</v>
      </c>
      <c r="C25" s="8">
        <f t="shared" si="17"/>
        <v>504</v>
      </c>
      <c r="D25" s="8">
        <f t="shared" si="17"/>
        <v>6</v>
      </c>
      <c r="E25" s="8">
        <f t="shared" si="17"/>
        <v>540</v>
      </c>
      <c r="F25" s="8">
        <f t="shared" si="17"/>
        <v>5</v>
      </c>
      <c r="G25" s="8">
        <f t="shared" si="17"/>
        <v>94</v>
      </c>
      <c r="H25" s="7"/>
    </row>
    <row r="26" spans="1:8" s="4" customFormat="1" ht="15" customHeight="1">
      <c r="A26" s="5" t="s">
        <v>8</v>
      </c>
      <c r="B26" s="8">
        <f aca="true" t="shared" si="18" ref="B26:G26">B44+B63+B64+B67</f>
        <v>11</v>
      </c>
      <c r="C26" s="8">
        <f t="shared" si="18"/>
        <v>725</v>
      </c>
      <c r="D26" s="8">
        <f t="shared" si="18"/>
        <v>9</v>
      </c>
      <c r="E26" s="8">
        <f t="shared" si="18"/>
        <v>830</v>
      </c>
      <c r="F26" s="8">
        <f t="shared" si="18"/>
        <v>7</v>
      </c>
      <c r="G26" s="8">
        <f t="shared" si="18"/>
        <v>285</v>
      </c>
      <c r="H26" s="7"/>
    </row>
    <row r="27" spans="1:8" s="4" customFormat="1" ht="15" customHeight="1">
      <c r="A27" s="5" t="s">
        <v>15</v>
      </c>
      <c r="B27" s="8">
        <f aca="true" t="shared" si="19" ref="B27:G27">B55+B58+B60+B72</f>
        <v>16</v>
      </c>
      <c r="C27" s="8">
        <f t="shared" si="19"/>
        <v>1070</v>
      </c>
      <c r="D27" s="8">
        <f t="shared" si="19"/>
        <v>10</v>
      </c>
      <c r="E27" s="8">
        <f t="shared" si="19"/>
        <v>1075</v>
      </c>
      <c r="F27" s="8">
        <f t="shared" si="19"/>
        <v>7</v>
      </c>
      <c r="G27" s="8">
        <f t="shared" si="19"/>
        <v>317</v>
      </c>
      <c r="H27" s="7"/>
    </row>
    <row r="28" spans="1:8" s="4" customFormat="1" ht="15" customHeight="1">
      <c r="A28" s="5" t="s">
        <v>16</v>
      </c>
      <c r="B28" s="8">
        <f aca="true" t="shared" si="20" ref="B28:G28">B54+B59+B62</f>
        <v>9</v>
      </c>
      <c r="C28" s="8">
        <f t="shared" si="20"/>
        <v>698</v>
      </c>
      <c r="D28" s="8">
        <f t="shared" si="20"/>
        <v>5</v>
      </c>
      <c r="E28" s="8">
        <f t="shared" si="20"/>
        <v>600</v>
      </c>
      <c r="F28" s="8">
        <f t="shared" si="20"/>
        <v>2</v>
      </c>
      <c r="G28" s="8">
        <f t="shared" si="20"/>
        <v>524</v>
      </c>
      <c r="H28" s="7"/>
    </row>
    <row r="29" spans="1:8" s="4" customFormat="1" ht="15" customHeight="1">
      <c r="A29" s="5" t="s">
        <v>17</v>
      </c>
      <c r="B29" s="8">
        <f aca="true" t="shared" si="21" ref="B29:G29">B47+B77+B78+B79+B80+B81+B82+B83+B84+B85</f>
        <v>7</v>
      </c>
      <c r="C29" s="8">
        <f t="shared" si="21"/>
        <v>416</v>
      </c>
      <c r="D29" s="8">
        <f t="shared" si="21"/>
        <v>5</v>
      </c>
      <c r="E29" s="8">
        <f t="shared" si="21"/>
        <v>440</v>
      </c>
      <c r="F29" s="8">
        <f t="shared" si="21"/>
        <v>6</v>
      </c>
      <c r="G29" s="8">
        <f t="shared" si="21"/>
        <v>171</v>
      </c>
      <c r="H29" s="7"/>
    </row>
    <row r="30" spans="1:8" s="4" customFormat="1" ht="15" customHeight="1">
      <c r="A30" s="5" t="s">
        <v>18</v>
      </c>
      <c r="B30" s="8">
        <f aca="true" t="shared" si="22" ref="B30:G30">B40+B52+B53+B86+B87+B88+B89</f>
        <v>9</v>
      </c>
      <c r="C30" s="8">
        <f t="shared" si="22"/>
        <v>698</v>
      </c>
      <c r="D30" s="8">
        <f t="shared" si="22"/>
        <v>6</v>
      </c>
      <c r="E30" s="8">
        <f t="shared" si="22"/>
        <v>540</v>
      </c>
      <c r="F30" s="8">
        <f t="shared" si="22"/>
        <v>7</v>
      </c>
      <c r="G30" s="8">
        <f t="shared" si="22"/>
        <v>120</v>
      </c>
      <c r="H30" s="7"/>
    </row>
    <row r="31" spans="1:8" s="4" customFormat="1" ht="15" customHeight="1">
      <c r="A31" s="5" t="s">
        <v>19</v>
      </c>
      <c r="B31" s="8">
        <f aca="true" t="shared" si="23" ref="B31:G31">B51+B90+B91+B92+B93+B94+B95+B96+B97</f>
        <v>10</v>
      </c>
      <c r="C31" s="8">
        <f t="shared" si="23"/>
        <v>608</v>
      </c>
      <c r="D31" s="8">
        <f t="shared" si="23"/>
        <v>6</v>
      </c>
      <c r="E31" s="8">
        <f t="shared" si="23"/>
        <v>531</v>
      </c>
      <c r="F31" s="8">
        <f t="shared" si="23"/>
        <v>5</v>
      </c>
      <c r="G31" s="8">
        <f t="shared" si="23"/>
        <v>145</v>
      </c>
      <c r="H31" s="7"/>
    </row>
    <row r="32" spans="1:8" s="4" customFormat="1" ht="15" customHeight="1">
      <c r="A32" s="5" t="s">
        <v>7</v>
      </c>
      <c r="B32" s="8">
        <f aca="true" t="shared" si="24" ref="B32:G32">B43+B61+B109+B110+B111+B112+B113+B114+B115+B116+B117</f>
        <v>10</v>
      </c>
      <c r="C32" s="8">
        <f t="shared" si="24"/>
        <v>629</v>
      </c>
      <c r="D32" s="8">
        <f t="shared" si="24"/>
        <v>5</v>
      </c>
      <c r="E32" s="8">
        <f t="shared" si="24"/>
        <v>506</v>
      </c>
      <c r="F32" s="8">
        <f t="shared" si="24"/>
        <v>9</v>
      </c>
      <c r="G32" s="8">
        <f t="shared" si="24"/>
        <v>480</v>
      </c>
      <c r="H32" s="7"/>
    </row>
    <row r="33" spans="1:7" ht="13.5">
      <c r="A33" s="1" t="s">
        <v>30</v>
      </c>
      <c r="B33" s="6">
        <v>25</v>
      </c>
      <c r="C33" s="6">
        <v>1650</v>
      </c>
      <c r="D33" s="6">
        <v>15</v>
      </c>
      <c r="E33" s="6">
        <v>1372</v>
      </c>
      <c r="F33" s="6">
        <v>10</v>
      </c>
      <c r="G33" s="6">
        <v>442</v>
      </c>
    </row>
    <row r="34" spans="1:7" ht="13.5">
      <c r="A34" s="1" t="s">
        <v>31</v>
      </c>
      <c r="B34" s="6">
        <v>3</v>
      </c>
      <c r="C34" s="6">
        <v>150</v>
      </c>
      <c r="D34" s="6">
        <v>2</v>
      </c>
      <c r="E34" s="6">
        <v>190</v>
      </c>
      <c r="F34" s="6">
        <v>4</v>
      </c>
      <c r="G34" s="6">
        <v>64</v>
      </c>
    </row>
    <row r="35" spans="1:7" ht="13.5">
      <c r="A35" s="1" t="s">
        <v>32</v>
      </c>
      <c r="B35" s="6">
        <v>4</v>
      </c>
      <c r="C35" s="6">
        <v>300</v>
      </c>
      <c r="D35" s="6">
        <v>4</v>
      </c>
      <c r="E35" s="6">
        <v>342</v>
      </c>
      <c r="F35" s="6">
        <v>1</v>
      </c>
      <c r="G35" s="6">
        <v>36</v>
      </c>
    </row>
    <row r="36" spans="1:7" ht="13.5">
      <c r="A36" s="1" t="s">
        <v>33</v>
      </c>
      <c r="B36" s="6">
        <v>2</v>
      </c>
      <c r="C36" s="6">
        <v>160</v>
      </c>
      <c r="D36" s="6">
        <v>2</v>
      </c>
      <c r="E36" s="6">
        <v>200</v>
      </c>
      <c r="F36" s="6">
        <v>1</v>
      </c>
      <c r="G36" s="6">
        <v>66</v>
      </c>
    </row>
    <row r="37" spans="1:7" ht="13.5">
      <c r="A37" s="1" t="s">
        <v>34</v>
      </c>
      <c r="B37" s="6">
        <v>11</v>
      </c>
      <c r="C37" s="6">
        <v>670</v>
      </c>
      <c r="D37" s="6">
        <v>4</v>
      </c>
      <c r="E37" s="6">
        <v>360</v>
      </c>
      <c r="F37" s="6">
        <v>1</v>
      </c>
      <c r="G37" s="6">
        <v>201</v>
      </c>
    </row>
    <row r="38" spans="1:7" ht="13.5">
      <c r="A38" s="1" t="s">
        <v>35</v>
      </c>
      <c r="B38" s="6">
        <v>4</v>
      </c>
      <c r="C38" s="6">
        <v>320</v>
      </c>
      <c r="D38" s="6">
        <v>3</v>
      </c>
      <c r="E38" s="6">
        <v>280</v>
      </c>
      <c r="F38" s="6">
        <v>1</v>
      </c>
      <c r="G38" s="6">
        <v>52</v>
      </c>
    </row>
    <row r="39" spans="1:7" ht="13.5">
      <c r="A39" s="1" t="s">
        <v>36</v>
      </c>
      <c r="B39" s="6">
        <v>1</v>
      </c>
      <c r="C39" s="6">
        <v>50</v>
      </c>
      <c r="D39" s="6">
        <v>0</v>
      </c>
      <c r="E39" s="6">
        <v>0</v>
      </c>
      <c r="F39" s="6">
        <v>2</v>
      </c>
      <c r="G39" s="6">
        <v>23</v>
      </c>
    </row>
    <row r="40" spans="1:7" ht="13.5">
      <c r="A40" s="1" t="s">
        <v>37</v>
      </c>
      <c r="B40" s="6">
        <v>2</v>
      </c>
      <c r="C40" s="6">
        <v>194</v>
      </c>
      <c r="D40" s="6">
        <v>3</v>
      </c>
      <c r="E40" s="6">
        <v>280</v>
      </c>
      <c r="F40" s="6">
        <v>3</v>
      </c>
      <c r="G40" s="6">
        <v>89</v>
      </c>
    </row>
    <row r="41" spans="1:7" ht="13.5">
      <c r="A41" s="1" t="s">
        <v>38</v>
      </c>
      <c r="B41" s="6">
        <v>4</v>
      </c>
      <c r="C41" s="6">
        <v>344</v>
      </c>
      <c r="D41" s="6">
        <v>2</v>
      </c>
      <c r="E41" s="6">
        <v>270</v>
      </c>
      <c r="F41" s="6">
        <v>4</v>
      </c>
      <c r="G41" s="6">
        <v>88</v>
      </c>
    </row>
    <row r="42" spans="1:7" ht="13.5">
      <c r="A42" s="1" t="s">
        <v>39</v>
      </c>
      <c r="B42" s="6">
        <v>12</v>
      </c>
      <c r="C42" s="6">
        <v>895</v>
      </c>
      <c r="D42" s="6">
        <v>11</v>
      </c>
      <c r="E42" s="6">
        <v>981</v>
      </c>
      <c r="F42" s="6">
        <v>2</v>
      </c>
      <c r="G42" s="6">
        <v>23</v>
      </c>
    </row>
    <row r="43" spans="1:7" ht="13.5">
      <c r="A43" s="1" t="s">
        <v>40</v>
      </c>
      <c r="B43" s="6">
        <v>1</v>
      </c>
      <c r="C43" s="6">
        <v>100</v>
      </c>
      <c r="D43" s="6">
        <v>1</v>
      </c>
      <c r="E43" s="6">
        <v>119</v>
      </c>
      <c r="F43" s="6">
        <v>3</v>
      </c>
      <c r="G43" s="6">
        <v>158</v>
      </c>
    </row>
    <row r="44" spans="1:7" ht="13.5">
      <c r="A44" s="1" t="s">
        <v>41</v>
      </c>
      <c r="B44" s="6">
        <v>4</v>
      </c>
      <c r="C44" s="6">
        <v>208</v>
      </c>
      <c r="D44" s="6">
        <v>3</v>
      </c>
      <c r="E44" s="6">
        <v>320</v>
      </c>
      <c r="F44" s="6">
        <v>2</v>
      </c>
      <c r="G44" s="6">
        <v>39</v>
      </c>
    </row>
    <row r="45" spans="1:7" ht="13.5">
      <c r="A45" s="1" t="s">
        <v>42</v>
      </c>
      <c r="B45" s="6">
        <v>8</v>
      </c>
      <c r="C45" s="6">
        <v>606</v>
      </c>
      <c r="D45" s="6">
        <v>3</v>
      </c>
      <c r="E45" s="6">
        <v>196</v>
      </c>
      <c r="F45" s="6">
        <v>4</v>
      </c>
      <c r="G45" s="6">
        <v>210</v>
      </c>
    </row>
    <row r="46" spans="1:7" ht="13.5">
      <c r="A46" s="1" t="s">
        <v>43</v>
      </c>
      <c r="B46" s="6">
        <v>5</v>
      </c>
      <c r="C46" s="6">
        <v>338</v>
      </c>
      <c r="D46" s="6">
        <v>3</v>
      </c>
      <c r="E46" s="6">
        <v>324</v>
      </c>
      <c r="F46" s="6">
        <v>2</v>
      </c>
      <c r="G46" s="6">
        <v>78</v>
      </c>
    </row>
    <row r="47" spans="1:7" ht="13.5">
      <c r="A47" s="1" t="s">
        <v>44</v>
      </c>
      <c r="B47" s="6">
        <v>1</v>
      </c>
      <c r="C47" s="6">
        <v>86</v>
      </c>
      <c r="D47" s="6">
        <v>1</v>
      </c>
      <c r="E47" s="6">
        <v>80</v>
      </c>
      <c r="F47" s="6">
        <v>3</v>
      </c>
      <c r="G47" s="6">
        <v>95</v>
      </c>
    </row>
    <row r="48" spans="1:7" ht="13.5">
      <c r="A48" s="1" t="s">
        <v>45</v>
      </c>
      <c r="B48" s="6">
        <v>4</v>
      </c>
      <c r="C48" s="6">
        <v>224</v>
      </c>
      <c r="D48" s="6">
        <v>2</v>
      </c>
      <c r="E48" s="6">
        <v>210</v>
      </c>
      <c r="F48" s="6">
        <v>0</v>
      </c>
      <c r="G48" s="6">
        <v>0</v>
      </c>
    </row>
    <row r="49" spans="1:7" ht="13.5">
      <c r="A49" s="1" t="s">
        <v>46</v>
      </c>
      <c r="B49" s="6">
        <v>3</v>
      </c>
      <c r="C49" s="6">
        <v>200</v>
      </c>
      <c r="D49" s="6">
        <v>2</v>
      </c>
      <c r="E49" s="6">
        <v>178</v>
      </c>
      <c r="F49" s="6">
        <v>1</v>
      </c>
      <c r="G49" s="6">
        <v>60</v>
      </c>
    </row>
    <row r="50" spans="1:7" ht="13.5">
      <c r="A50" s="1" t="s">
        <v>47</v>
      </c>
      <c r="B50" s="6">
        <v>5</v>
      </c>
      <c r="C50" s="6">
        <v>290</v>
      </c>
      <c r="D50" s="6">
        <v>3</v>
      </c>
      <c r="E50" s="6">
        <v>280</v>
      </c>
      <c r="F50" s="6">
        <v>1</v>
      </c>
      <c r="G50" s="6">
        <v>50</v>
      </c>
    </row>
    <row r="51" spans="1:7" ht="13.5">
      <c r="A51" s="1" t="s">
        <v>48</v>
      </c>
      <c r="B51" s="6">
        <v>2</v>
      </c>
      <c r="C51" s="6">
        <v>100</v>
      </c>
      <c r="D51" s="6">
        <v>1</v>
      </c>
      <c r="E51" s="6">
        <v>115</v>
      </c>
      <c r="F51" s="6">
        <v>2</v>
      </c>
      <c r="G51" s="6">
        <v>34</v>
      </c>
    </row>
    <row r="52" spans="1:7" ht="13.5">
      <c r="A52" s="1" t="s">
        <v>49</v>
      </c>
      <c r="B52" s="6">
        <v>2</v>
      </c>
      <c r="C52" s="6">
        <v>150</v>
      </c>
      <c r="D52" s="6">
        <v>1</v>
      </c>
      <c r="E52" s="6">
        <v>80</v>
      </c>
      <c r="F52" s="6">
        <v>1</v>
      </c>
      <c r="G52" s="6">
        <v>7</v>
      </c>
    </row>
    <row r="53" spans="1:7" ht="13.5">
      <c r="A53" s="1" t="s">
        <v>50</v>
      </c>
      <c r="B53" s="6">
        <v>2</v>
      </c>
      <c r="C53" s="6">
        <v>150</v>
      </c>
      <c r="D53" s="6">
        <v>2</v>
      </c>
      <c r="E53" s="6">
        <v>180</v>
      </c>
      <c r="F53" s="6">
        <v>1</v>
      </c>
      <c r="G53" s="6">
        <v>4</v>
      </c>
    </row>
    <row r="54" spans="1:7" ht="13.5">
      <c r="A54" s="1" t="s">
        <v>51</v>
      </c>
      <c r="B54" s="6">
        <v>2</v>
      </c>
      <c r="C54" s="6">
        <v>155</v>
      </c>
      <c r="D54" s="6">
        <v>1</v>
      </c>
      <c r="E54" s="6">
        <v>200</v>
      </c>
      <c r="F54" s="6">
        <v>0</v>
      </c>
      <c r="G54" s="6">
        <v>0</v>
      </c>
    </row>
    <row r="55" spans="1:7" ht="13.5">
      <c r="A55" s="1" t="s">
        <v>52</v>
      </c>
      <c r="B55" s="6">
        <v>8</v>
      </c>
      <c r="C55" s="6">
        <v>500</v>
      </c>
      <c r="D55" s="6">
        <v>5</v>
      </c>
      <c r="E55" s="6">
        <v>520</v>
      </c>
      <c r="F55" s="6">
        <v>1</v>
      </c>
      <c r="G55" s="6">
        <v>18</v>
      </c>
    </row>
    <row r="56" spans="1:7" ht="13.5">
      <c r="A56" s="1" t="s">
        <v>53</v>
      </c>
      <c r="B56" s="6">
        <v>1</v>
      </c>
      <c r="C56" s="6">
        <v>50</v>
      </c>
      <c r="D56" s="6">
        <v>1</v>
      </c>
      <c r="E56" s="6">
        <v>100</v>
      </c>
      <c r="F56" s="6">
        <v>1</v>
      </c>
      <c r="G56" s="6">
        <v>13</v>
      </c>
    </row>
    <row r="57" spans="1:7" ht="13.5">
      <c r="A57" s="1" t="s">
        <v>54</v>
      </c>
      <c r="B57" s="6">
        <v>9</v>
      </c>
      <c r="C57" s="6">
        <v>504</v>
      </c>
      <c r="D57" s="6">
        <v>6</v>
      </c>
      <c r="E57" s="6">
        <v>540</v>
      </c>
      <c r="F57" s="6">
        <v>5</v>
      </c>
      <c r="G57" s="6">
        <v>94</v>
      </c>
    </row>
    <row r="58" spans="1:7" ht="13.5">
      <c r="A58" s="1" t="s">
        <v>55</v>
      </c>
      <c r="B58" s="6">
        <v>3</v>
      </c>
      <c r="C58" s="6">
        <v>258</v>
      </c>
      <c r="D58" s="6">
        <v>2</v>
      </c>
      <c r="E58" s="6">
        <v>240</v>
      </c>
      <c r="F58" s="6">
        <v>4</v>
      </c>
      <c r="G58" s="6">
        <v>129</v>
      </c>
    </row>
    <row r="59" spans="1:7" ht="13.5">
      <c r="A59" s="1" t="s">
        <v>56</v>
      </c>
      <c r="B59" s="6">
        <v>5</v>
      </c>
      <c r="C59" s="6">
        <v>353</v>
      </c>
      <c r="D59" s="6">
        <v>3</v>
      </c>
      <c r="E59" s="6">
        <v>300</v>
      </c>
      <c r="F59" s="6">
        <v>0</v>
      </c>
      <c r="G59" s="6">
        <v>0</v>
      </c>
    </row>
    <row r="60" spans="1:7" ht="13.5">
      <c r="A60" s="1" t="s">
        <v>57</v>
      </c>
      <c r="B60" s="6">
        <v>3</v>
      </c>
      <c r="C60" s="6">
        <v>204</v>
      </c>
      <c r="D60" s="6">
        <v>2</v>
      </c>
      <c r="E60" s="6">
        <v>245</v>
      </c>
      <c r="F60" s="6">
        <v>1</v>
      </c>
      <c r="G60" s="6">
        <v>66</v>
      </c>
    </row>
    <row r="61" spans="1:7" ht="13.5">
      <c r="A61" s="1" t="s">
        <v>58</v>
      </c>
      <c r="B61" s="6">
        <v>1</v>
      </c>
      <c r="C61" s="6">
        <v>98</v>
      </c>
      <c r="D61" s="6">
        <v>1</v>
      </c>
      <c r="E61" s="6">
        <v>100</v>
      </c>
      <c r="F61" s="6">
        <v>4</v>
      </c>
      <c r="G61" s="6">
        <v>227</v>
      </c>
    </row>
    <row r="62" spans="1:7" ht="13.5">
      <c r="A62" s="1" t="s">
        <v>59</v>
      </c>
      <c r="B62" s="6">
        <v>2</v>
      </c>
      <c r="C62" s="6">
        <v>190</v>
      </c>
      <c r="D62" s="6">
        <v>1</v>
      </c>
      <c r="E62" s="6">
        <v>100</v>
      </c>
      <c r="F62" s="6">
        <v>2</v>
      </c>
      <c r="G62" s="6">
        <v>524</v>
      </c>
    </row>
    <row r="63" spans="1:7" ht="13.5">
      <c r="A63" s="1" t="s">
        <v>60</v>
      </c>
      <c r="B63" s="6">
        <v>2</v>
      </c>
      <c r="C63" s="6">
        <v>260</v>
      </c>
      <c r="D63" s="6">
        <v>2</v>
      </c>
      <c r="E63" s="6">
        <v>200</v>
      </c>
      <c r="F63" s="6">
        <v>5</v>
      </c>
      <c r="G63" s="6">
        <v>246</v>
      </c>
    </row>
    <row r="64" spans="1:7" ht="13.5">
      <c r="A64" s="1" t="s">
        <v>61</v>
      </c>
      <c r="B64" s="6">
        <v>3</v>
      </c>
      <c r="C64" s="6">
        <v>152</v>
      </c>
      <c r="D64" s="6">
        <v>2</v>
      </c>
      <c r="E64" s="6">
        <v>150</v>
      </c>
      <c r="F64" s="6">
        <v>0</v>
      </c>
      <c r="G64" s="6">
        <v>0</v>
      </c>
    </row>
    <row r="65" spans="1:7" ht="13.5">
      <c r="A65" s="1" t="s">
        <v>62</v>
      </c>
      <c r="B65" s="6">
        <v>1</v>
      </c>
      <c r="C65" s="6">
        <v>100</v>
      </c>
      <c r="D65" s="6">
        <v>0</v>
      </c>
      <c r="E65" s="6">
        <v>0</v>
      </c>
      <c r="F65" s="6">
        <v>0</v>
      </c>
      <c r="G65" s="6">
        <v>0</v>
      </c>
    </row>
    <row r="66" spans="1:7" ht="13.5">
      <c r="A66" s="1" t="s">
        <v>63</v>
      </c>
      <c r="B66" s="6">
        <v>2</v>
      </c>
      <c r="C66" s="6">
        <v>130</v>
      </c>
      <c r="D66" s="6">
        <v>2</v>
      </c>
      <c r="E66" s="6">
        <v>166</v>
      </c>
      <c r="F66" s="6">
        <v>2</v>
      </c>
      <c r="G66" s="6">
        <v>13</v>
      </c>
    </row>
    <row r="67" spans="1:7" ht="13.5">
      <c r="A67" s="1" t="s">
        <v>64</v>
      </c>
      <c r="B67" s="6">
        <v>2</v>
      </c>
      <c r="C67" s="6">
        <v>105</v>
      </c>
      <c r="D67" s="6">
        <v>2</v>
      </c>
      <c r="E67" s="6">
        <v>160</v>
      </c>
      <c r="F67" s="6">
        <v>0</v>
      </c>
      <c r="G67" s="6">
        <v>0</v>
      </c>
    </row>
    <row r="68" spans="1:7" ht="13.5">
      <c r="A68" s="1" t="s">
        <v>65</v>
      </c>
      <c r="B68" s="6">
        <v>2</v>
      </c>
      <c r="C68" s="6">
        <v>108</v>
      </c>
      <c r="D68" s="6">
        <v>1</v>
      </c>
      <c r="E68" s="6">
        <v>80</v>
      </c>
      <c r="F68" s="6">
        <v>2</v>
      </c>
      <c r="G68" s="6">
        <v>115</v>
      </c>
    </row>
    <row r="69" spans="1:7" ht="13.5">
      <c r="A69" s="1" t="s">
        <v>66</v>
      </c>
      <c r="B69" s="6">
        <v>1</v>
      </c>
      <c r="C69" s="6">
        <v>80</v>
      </c>
      <c r="D69" s="6">
        <v>1</v>
      </c>
      <c r="E69" s="6">
        <v>78</v>
      </c>
      <c r="F69" s="6">
        <v>0</v>
      </c>
      <c r="G69" s="6">
        <v>0</v>
      </c>
    </row>
    <row r="70" spans="1:7" ht="13.5">
      <c r="A70" s="1" t="s">
        <v>67</v>
      </c>
      <c r="B70" s="6">
        <v>1</v>
      </c>
      <c r="C70" s="6">
        <v>50</v>
      </c>
      <c r="D70" s="6">
        <v>1</v>
      </c>
      <c r="E70" s="6">
        <v>100</v>
      </c>
      <c r="F70" s="6">
        <v>1</v>
      </c>
      <c r="G70" s="6">
        <v>96</v>
      </c>
    </row>
    <row r="71" spans="1:7" ht="13.5">
      <c r="A71" s="1" t="s">
        <v>68</v>
      </c>
      <c r="B71" s="6">
        <v>1</v>
      </c>
      <c r="C71" s="6">
        <v>80</v>
      </c>
      <c r="D71" s="6">
        <v>1</v>
      </c>
      <c r="E71" s="6">
        <v>80</v>
      </c>
      <c r="F71" s="6">
        <v>1</v>
      </c>
      <c r="G71" s="6">
        <v>120</v>
      </c>
    </row>
    <row r="72" spans="1:7" ht="13.5">
      <c r="A72" s="1" t="s">
        <v>69</v>
      </c>
      <c r="B72" s="6">
        <v>2</v>
      </c>
      <c r="C72" s="6">
        <v>108</v>
      </c>
      <c r="D72" s="6">
        <v>1</v>
      </c>
      <c r="E72" s="6">
        <v>70</v>
      </c>
      <c r="F72" s="6">
        <v>1</v>
      </c>
      <c r="G72" s="6">
        <v>104</v>
      </c>
    </row>
    <row r="73" spans="1:7" ht="13.5">
      <c r="A73" s="1" t="s">
        <v>70</v>
      </c>
      <c r="B73" s="6">
        <v>1</v>
      </c>
      <c r="C73" s="6">
        <v>54</v>
      </c>
      <c r="D73" s="6">
        <v>0</v>
      </c>
      <c r="E73" s="6">
        <v>0</v>
      </c>
      <c r="F73" s="6">
        <v>0</v>
      </c>
      <c r="G73" s="6">
        <v>0</v>
      </c>
    </row>
    <row r="74" spans="1:7" ht="13.5">
      <c r="A74" s="1" t="s">
        <v>71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</row>
    <row r="75" spans="1:7" ht="13.5">
      <c r="A75" s="1" t="s">
        <v>72</v>
      </c>
      <c r="B75" s="6">
        <v>1</v>
      </c>
      <c r="C75" s="6">
        <v>56</v>
      </c>
      <c r="D75" s="6">
        <v>0</v>
      </c>
      <c r="E75" s="6">
        <v>0</v>
      </c>
      <c r="F75" s="6">
        <v>0</v>
      </c>
      <c r="G75" s="6">
        <v>0</v>
      </c>
    </row>
    <row r="76" spans="1:7" ht="13.5">
      <c r="A76" s="1" t="s">
        <v>73</v>
      </c>
      <c r="B76" s="6">
        <v>1</v>
      </c>
      <c r="C76" s="6">
        <v>50</v>
      </c>
      <c r="D76" s="6">
        <v>1</v>
      </c>
      <c r="E76" s="6">
        <v>80</v>
      </c>
      <c r="F76" s="6">
        <v>0</v>
      </c>
      <c r="G76" s="6">
        <v>0</v>
      </c>
    </row>
    <row r="77" spans="1:7" ht="13.5">
      <c r="A77" s="1" t="s">
        <v>74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</row>
    <row r="78" spans="1:7" ht="13.5">
      <c r="A78" s="1" t="s">
        <v>75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</row>
    <row r="79" spans="1:7" ht="13.5">
      <c r="A79" s="1" t="s">
        <v>76</v>
      </c>
      <c r="B79" s="6">
        <v>1</v>
      </c>
      <c r="C79" s="6">
        <v>50</v>
      </c>
      <c r="D79" s="6">
        <v>1</v>
      </c>
      <c r="E79" s="6">
        <v>80</v>
      </c>
      <c r="F79" s="6">
        <v>0</v>
      </c>
      <c r="G79" s="6">
        <v>0</v>
      </c>
    </row>
    <row r="80" spans="1:7" ht="13.5">
      <c r="A80" s="1" t="s">
        <v>77</v>
      </c>
      <c r="B80" s="6">
        <v>1</v>
      </c>
      <c r="C80" s="6">
        <v>50</v>
      </c>
      <c r="D80" s="6">
        <v>1</v>
      </c>
      <c r="E80" s="6">
        <v>100</v>
      </c>
      <c r="F80" s="6">
        <v>1</v>
      </c>
      <c r="G80" s="6">
        <v>10</v>
      </c>
    </row>
    <row r="81" spans="1:7" ht="13.5">
      <c r="A81" s="1" t="s">
        <v>78</v>
      </c>
      <c r="B81" s="6">
        <v>0</v>
      </c>
      <c r="C81" s="6">
        <v>0</v>
      </c>
      <c r="D81" s="6">
        <v>1</v>
      </c>
      <c r="E81" s="6">
        <v>100</v>
      </c>
      <c r="F81" s="6">
        <v>0</v>
      </c>
      <c r="G81" s="6">
        <v>0</v>
      </c>
    </row>
    <row r="82" spans="1:7" ht="13.5">
      <c r="A82" s="1" t="s">
        <v>79</v>
      </c>
      <c r="B82" s="6">
        <v>1</v>
      </c>
      <c r="C82" s="6">
        <v>50</v>
      </c>
      <c r="D82" s="6">
        <v>0</v>
      </c>
      <c r="E82" s="6">
        <v>0</v>
      </c>
      <c r="F82" s="6">
        <v>0</v>
      </c>
      <c r="G82" s="6">
        <v>0</v>
      </c>
    </row>
    <row r="83" spans="1:7" ht="13.5">
      <c r="A83" s="1" t="s">
        <v>80</v>
      </c>
      <c r="B83" s="6">
        <v>1</v>
      </c>
      <c r="C83" s="6">
        <v>80</v>
      </c>
      <c r="D83" s="6">
        <v>0</v>
      </c>
      <c r="E83" s="6">
        <v>0</v>
      </c>
      <c r="F83" s="6">
        <v>1</v>
      </c>
      <c r="G83" s="6">
        <v>30</v>
      </c>
    </row>
    <row r="84" spans="1:7" ht="13.5">
      <c r="A84" s="1" t="s">
        <v>81</v>
      </c>
      <c r="B84" s="6">
        <v>1</v>
      </c>
      <c r="C84" s="6">
        <v>50</v>
      </c>
      <c r="D84" s="6">
        <v>0</v>
      </c>
      <c r="E84" s="6">
        <v>0</v>
      </c>
      <c r="F84" s="6">
        <v>0</v>
      </c>
      <c r="G84" s="6">
        <v>0</v>
      </c>
    </row>
    <row r="85" spans="1:7" ht="13.5">
      <c r="A85" s="1" t="s">
        <v>82</v>
      </c>
      <c r="B85" s="6">
        <v>1</v>
      </c>
      <c r="C85" s="6">
        <v>50</v>
      </c>
      <c r="D85" s="6">
        <v>1</v>
      </c>
      <c r="E85" s="6">
        <v>80</v>
      </c>
      <c r="F85" s="6">
        <v>1</v>
      </c>
      <c r="G85" s="6">
        <v>36</v>
      </c>
    </row>
    <row r="86" spans="1:7" ht="13.5">
      <c r="A86" s="1" t="s">
        <v>83</v>
      </c>
      <c r="B86" s="6">
        <v>1</v>
      </c>
      <c r="C86" s="6">
        <v>80</v>
      </c>
      <c r="D86" s="6">
        <v>0</v>
      </c>
      <c r="E86" s="6">
        <v>0</v>
      </c>
      <c r="F86" s="6">
        <v>1</v>
      </c>
      <c r="G86" s="6">
        <v>4</v>
      </c>
    </row>
    <row r="87" spans="1:7" ht="13.5">
      <c r="A87" s="1" t="s">
        <v>84</v>
      </c>
      <c r="B87" s="6">
        <v>1</v>
      </c>
      <c r="C87" s="6">
        <v>70</v>
      </c>
      <c r="D87" s="6">
        <v>0</v>
      </c>
      <c r="E87" s="6">
        <v>0</v>
      </c>
      <c r="F87" s="6">
        <v>0</v>
      </c>
      <c r="G87" s="6">
        <v>0</v>
      </c>
    </row>
    <row r="88" spans="1:7" ht="13.5">
      <c r="A88" s="1" t="s">
        <v>85</v>
      </c>
      <c r="B88" s="6">
        <v>1</v>
      </c>
      <c r="C88" s="6">
        <v>54</v>
      </c>
      <c r="D88" s="6">
        <v>0</v>
      </c>
      <c r="E88" s="6">
        <v>0</v>
      </c>
      <c r="F88" s="6">
        <v>1</v>
      </c>
      <c r="G88" s="6">
        <v>16</v>
      </c>
    </row>
    <row r="89" spans="1:7" ht="13.5">
      <c r="A89" s="1" t="s">
        <v>86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</row>
    <row r="90" spans="1:7" ht="13.5">
      <c r="A90" s="1" t="s">
        <v>87</v>
      </c>
      <c r="B90" s="6">
        <v>1</v>
      </c>
      <c r="C90" s="6">
        <v>58</v>
      </c>
      <c r="D90" s="6">
        <v>1</v>
      </c>
      <c r="E90" s="6">
        <v>100</v>
      </c>
      <c r="F90" s="6">
        <v>0</v>
      </c>
      <c r="G90" s="6">
        <v>0</v>
      </c>
    </row>
    <row r="91" spans="1:7" ht="13.5">
      <c r="A91" s="1" t="s">
        <v>88</v>
      </c>
      <c r="B91" s="6">
        <v>1</v>
      </c>
      <c r="C91" s="6">
        <v>50</v>
      </c>
      <c r="D91" s="6">
        <v>0</v>
      </c>
      <c r="E91" s="6">
        <v>0</v>
      </c>
      <c r="F91" s="6">
        <v>1</v>
      </c>
      <c r="G91" s="6">
        <v>57</v>
      </c>
    </row>
    <row r="92" spans="1:7" ht="13.5">
      <c r="A92" s="1" t="s">
        <v>89</v>
      </c>
      <c r="B92" s="6">
        <v>1</v>
      </c>
      <c r="C92" s="6">
        <v>80</v>
      </c>
      <c r="D92" s="6">
        <v>0</v>
      </c>
      <c r="E92" s="6">
        <v>0</v>
      </c>
      <c r="F92" s="6">
        <v>0</v>
      </c>
      <c r="G92" s="6">
        <v>0</v>
      </c>
    </row>
    <row r="93" spans="1:7" ht="13.5">
      <c r="A93" s="1" t="s">
        <v>90</v>
      </c>
      <c r="B93" s="6">
        <v>1</v>
      </c>
      <c r="C93" s="6">
        <v>100</v>
      </c>
      <c r="D93" s="6">
        <v>1</v>
      </c>
      <c r="E93" s="6">
        <v>80</v>
      </c>
      <c r="F93" s="6">
        <v>0</v>
      </c>
      <c r="G93" s="6">
        <v>0</v>
      </c>
    </row>
    <row r="94" spans="1:7" ht="13.5">
      <c r="A94" s="1" t="s">
        <v>91</v>
      </c>
      <c r="B94" s="6">
        <v>1</v>
      </c>
      <c r="C94" s="6">
        <v>56</v>
      </c>
      <c r="D94" s="6">
        <v>1</v>
      </c>
      <c r="E94" s="6">
        <v>66</v>
      </c>
      <c r="F94" s="6">
        <v>0</v>
      </c>
      <c r="G94" s="6">
        <v>0</v>
      </c>
    </row>
    <row r="95" spans="1:7" ht="13.5">
      <c r="A95" s="1" t="s">
        <v>92</v>
      </c>
      <c r="B95" s="6">
        <v>1</v>
      </c>
      <c r="C95" s="6">
        <v>50</v>
      </c>
      <c r="D95" s="6">
        <v>1</v>
      </c>
      <c r="E95" s="6">
        <v>70</v>
      </c>
      <c r="F95" s="6">
        <v>0</v>
      </c>
      <c r="G95" s="6">
        <v>0</v>
      </c>
    </row>
    <row r="96" spans="1:7" ht="13.5">
      <c r="A96" s="1" t="s">
        <v>93</v>
      </c>
      <c r="B96" s="6">
        <v>1</v>
      </c>
      <c r="C96" s="6">
        <v>60</v>
      </c>
      <c r="D96" s="6">
        <v>0</v>
      </c>
      <c r="E96" s="6">
        <v>0</v>
      </c>
      <c r="F96" s="6">
        <v>1</v>
      </c>
      <c r="G96" s="6">
        <v>10</v>
      </c>
    </row>
    <row r="97" spans="1:7" ht="13.5">
      <c r="A97" s="1" t="s">
        <v>94</v>
      </c>
      <c r="B97" s="6">
        <v>1</v>
      </c>
      <c r="C97" s="6">
        <v>54</v>
      </c>
      <c r="D97" s="6">
        <v>1</v>
      </c>
      <c r="E97" s="6">
        <v>100</v>
      </c>
      <c r="F97" s="6">
        <v>1</v>
      </c>
      <c r="G97" s="6">
        <v>44</v>
      </c>
    </row>
    <row r="98" spans="1:7" ht="13.5">
      <c r="A98" s="1" t="s">
        <v>95</v>
      </c>
      <c r="B98" s="6">
        <v>1</v>
      </c>
      <c r="C98" s="6">
        <v>54</v>
      </c>
      <c r="D98" s="6">
        <v>0</v>
      </c>
      <c r="E98" s="6">
        <v>0</v>
      </c>
      <c r="F98" s="6">
        <v>0</v>
      </c>
      <c r="G98" s="6">
        <v>0</v>
      </c>
    </row>
    <row r="99" spans="1:7" ht="13.5">
      <c r="A99" s="1" t="s">
        <v>96</v>
      </c>
      <c r="B99" s="6">
        <v>1</v>
      </c>
      <c r="C99" s="6">
        <v>54</v>
      </c>
      <c r="D99" s="6">
        <v>1</v>
      </c>
      <c r="E99" s="6">
        <v>100</v>
      </c>
      <c r="F99" s="6">
        <v>0</v>
      </c>
      <c r="G99" s="6">
        <v>0</v>
      </c>
    </row>
    <row r="100" spans="1:7" ht="13.5">
      <c r="A100" s="1" t="s">
        <v>97</v>
      </c>
      <c r="B100" s="6">
        <v>1</v>
      </c>
      <c r="C100" s="6">
        <v>50</v>
      </c>
      <c r="D100" s="6">
        <v>0</v>
      </c>
      <c r="E100" s="6">
        <v>0</v>
      </c>
      <c r="F100" s="6">
        <v>1</v>
      </c>
      <c r="G100" s="6">
        <v>6</v>
      </c>
    </row>
    <row r="101" spans="1:7" ht="13.5">
      <c r="A101" s="1" t="s">
        <v>98</v>
      </c>
      <c r="B101" s="6">
        <v>1</v>
      </c>
      <c r="C101" s="6">
        <v>50</v>
      </c>
      <c r="D101" s="6">
        <v>0</v>
      </c>
      <c r="E101" s="6">
        <v>0</v>
      </c>
      <c r="F101" s="6">
        <v>0</v>
      </c>
      <c r="G101" s="6">
        <v>0</v>
      </c>
    </row>
    <row r="102" spans="1:7" ht="13.5">
      <c r="A102" s="1" t="s">
        <v>99</v>
      </c>
      <c r="B102" s="6">
        <v>0</v>
      </c>
      <c r="C102" s="6">
        <v>0</v>
      </c>
      <c r="D102" s="6">
        <v>1</v>
      </c>
      <c r="E102" s="6">
        <v>138</v>
      </c>
      <c r="F102" s="6">
        <v>1</v>
      </c>
      <c r="G102" s="6">
        <v>176</v>
      </c>
    </row>
    <row r="103" spans="1:7" ht="13.5">
      <c r="A103" s="1" t="s">
        <v>100</v>
      </c>
      <c r="B103" s="6">
        <v>1</v>
      </c>
      <c r="C103" s="6">
        <v>50</v>
      </c>
      <c r="D103" s="6">
        <v>0</v>
      </c>
      <c r="E103" s="6">
        <v>0</v>
      </c>
      <c r="F103" s="6">
        <v>0</v>
      </c>
      <c r="G103" s="6">
        <v>0</v>
      </c>
    </row>
    <row r="104" spans="1:7" ht="13.5">
      <c r="A104" s="1" t="s">
        <v>101</v>
      </c>
      <c r="B104" s="6">
        <v>1</v>
      </c>
      <c r="C104" s="6">
        <v>80</v>
      </c>
      <c r="D104" s="6">
        <v>0</v>
      </c>
      <c r="E104" s="6">
        <v>0</v>
      </c>
      <c r="F104" s="6">
        <v>3</v>
      </c>
      <c r="G104" s="6">
        <v>58</v>
      </c>
    </row>
    <row r="105" spans="1:7" ht="13.5">
      <c r="A105" s="1" t="s">
        <v>102</v>
      </c>
      <c r="B105" s="6">
        <v>1</v>
      </c>
      <c r="C105" s="6">
        <v>60</v>
      </c>
      <c r="D105" s="6">
        <v>1</v>
      </c>
      <c r="E105" s="6">
        <v>100</v>
      </c>
      <c r="F105" s="6">
        <v>0</v>
      </c>
      <c r="G105" s="6">
        <v>0</v>
      </c>
    </row>
    <row r="106" spans="1:7" ht="13.5">
      <c r="A106" s="1" t="s">
        <v>103</v>
      </c>
      <c r="B106" s="6">
        <v>1</v>
      </c>
      <c r="C106" s="6">
        <v>50</v>
      </c>
      <c r="D106" s="6">
        <v>0</v>
      </c>
      <c r="E106" s="6">
        <v>0</v>
      </c>
      <c r="F106" s="6">
        <v>0</v>
      </c>
      <c r="G106" s="6">
        <v>0</v>
      </c>
    </row>
    <row r="107" spans="1:7" ht="13.5">
      <c r="A107" s="1" t="s">
        <v>104</v>
      </c>
      <c r="B107" s="6">
        <v>1</v>
      </c>
      <c r="C107" s="6">
        <v>80</v>
      </c>
      <c r="D107" s="6">
        <v>0</v>
      </c>
      <c r="E107" s="6">
        <v>0</v>
      </c>
      <c r="F107" s="6">
        <v>0</v>
      </c>
      <c r="G107" s="6">
        <v>0</v>
      </c>
    </row>
    <row r="108" spans="1:7" ht="13.5">
      <c r="A108" s="1" t="s">
        <v>105</v>
      </c>
      <c r="B108" s="6">
        <v>0</v>
      </c>
      <c r="C108" s="6">
        <v>0</v>
      </c>
      <c r="D108" s="6">
        <v>1</v>
      </c>
      <c r="E108" s="6">
        <v>95</v>
      </c>
      <c r="F108" s="6">
        <v>0</v>
      </c>
      <c r="G108" s="6">
        <v>0</v>
      </c>
    </row>
    <row r="109" spans="1:7" ht="13.5">
      <c r="A109" s="1" t="s">
        <v>106</v>
      </c>
      <c r="B109" s="6">
        <v>1</v>
      </c>
      <c r="C109" s="6">
        <v>50</v>
      </c>
      <c r="D109" s="6">
        <v>0</v>
      </c>
      <c r="E109" s="6">
        <v>0</v>
      </c>
      <c r="F109" s="6">
        <v>0</v>
      </c>
      <c r="G109" s="6">
        <v>0</v>
      </c>
    </row>
    <row r="110" spans="1:7" ht="13.5">
      <c r="A110" s="1" t="s">
        <v>107</v>
      </c>
      <c r="B110" s="6">
        <v>1</v>
      </c>
      <c r="C110" s="6">
        <v>50</v>
      </c>
      <c r="D110" s="6">
        <v>1</v>
      </c>
      <c r="E110" s="6">
        <v>100</v>
      </c>
      <c r="F110" s="6">
        <v>0</v>
      </c>
      <c r="G110" s="6">
        <v>0</v>
      </c>
    </row>
    <row r="111" spans="1:7" ht="13.5">
      <c r="A111" s="1" t="s">
        <v>108</v>
      </c>
      <c r="B111" s="6">
        <v>1</v>
      </c>
      <c r="C111" s="6">
        <v>50</v>
      </c>
      <c r="D111" s="6">
        <v>0</v>
      </c>
      <c r="E111" s="6">
        <v>0</v>
      </c>
      <c r="F111" s="6">
        <v>1</v>
      </c>
      <c r="G111" s="6">
        <v>23</v>
      </c>
    </row>
    <row r="112" spans="1:7" ht="13.5">
      <c r="A112" s="1" t="s">
        <v>109</v>
      </c>
      <c r="B112" s="6">
        <v>1</v>
      </c>
      <c r="C112" s="6">
        <v>55</v>
      </c>
      <c r="D112" s="6">
        <v>1</v>
      </c>
      <c r="E112" s="6">
        <v>100</v>
      </c>
      <c r="F112" s="6">
        <v>0</v>
      </c>
      <c r="G112" s="6">
        <v>0</v>
      </c>
    </row>
    <row r="113" spans="1:7" ht="13.5">
      <c r="A113" s="1" t="s">
        <v>110</v>
      </c>
      <c r="B113" s="6">
        <v>1</v>
      </c>
      <c r="C113" s="6">
        <v>54</v>
      </c>
      <c r="D113" s="6">
        <v>0</v>
      </c>
      <c r="E113" s="6">
        <v>0</v>
      </c>
      <c r="F113" s="6">
        <v>0</v>
      </c>
      <c r="G113" s="6">
        <v>0</v>
      </c>
    </row>
    <row r="114" spans="1:7" ht="13.5">
      <c r="A114" s="1" t="s">
        <v>111</v>
      </c>
      <c r="B114" s="6">
        <v>1</v>
      </c>
      <c r="C114" s="6">
        <v>60</v>
      </c>
      <c r="D114" s="6">
        <v>1</v>
      </c>
      <c r="E114" s="6">
        <v>87</v>
      </c>
      <c r="F114" s="6">
        <v>0</v>
      </c>
      <c r="G114" s="6">
        <v>0</v>
      </c>
    </row>
    <row r="115" spans="1:7" ht="13.5">
      <c r="A115" s="1" t="s">
        <v>112</v>
      </c>
      <c r="B115" s="6">
        <v>1</v>
      </c>
      <c r="C115" s="6">
        <v>58</v>
      </c>
      <c r="D115" s="6">
        <v>0</v>
      </c>
      <c r="E115" s="6">
        <v>0</v>
      </c>
      <c r="F115" s="6">
        <v>0</v>
      </c>
      <c r="G115" s="6">
        <v>0</v>
      </c>
    </row>
    <row r="116" spans="1:7" ht="13.5">
      <c r="A116" s="1" t="s">
        <v>113</v>
      </c>
      <c r="B116" s="6">
        <v>1</v>
      </c>
      <c r="C116" s="6">
        <v>54</v>
      </c>
      <c r="D116" s="6">
        <v>0</v>
      </c>
      <c r="E116" s="6">
        <v>0</v>
      </c>
      <c r="F116" s="6">
        <v>1</v>
      </c>
      <c r="G116" s="6">
        <v>72</v>
      </c>
    </row>
    <row r="117" spans="1:7" ht="13.5">
      <c r="A117" s="1" t="s">
        <v>114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</row>
  </sheetData>
  <mergeCells count="1">
    <mergeCell ref="B2:G2"/>
  </mergeCells>
  <printOptions gridLines="1"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2005-06-20T01:50:43Z</cp:lastPrinted>
  <dcterms:created xsi:type="dcterms:W3CDTF">2005-03-16T10:30:26Z</dcterms:created>
  <dcterms:modified xsi:type="dcterms:W3CDTF">2005-06-20T01:50:44Z</dcterms:modified>
  <cp:category/>
  <cp:version/>
  <cp:contentType/>
  <cp:contentStatus/>
</cp:coreProperties>
</file>