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２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<sst xmlns="http://schemas.openxmlformats.org/spreadsheetml/2006/main" count="32" uniqueCount="18">
  <si>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平成１２年</t>
  </si>
  <si>
    <t>平成１０年</t>
  </si>
  <si>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</si>
  <si>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</si>
  <si>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</si>
  <si>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</si>
  <si>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</si>
  <si>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</si>
  <si>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</si>
  <si>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</si>
  <si>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</si>
  <si>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</si>
  <si>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</si>
  <si>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</si>
  <si>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</si>
  <si>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薬剤師数(人）</t>
  </si>
  <si>
    <t>注）総数には、年齢不詳を含む。</t>
  </si>
  <si>
    <t>　　　　　　　表10　年齢階級・性別にみた薬局・医療施設に従事する薬剤師数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</si>
</sst>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i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B6" sqref="B6:C33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1" t="s">
        <v>17</v>
      </c>
    </row>
    <row r="3" ht="21" customHeight="1">
      <c r="F3" s="1" t="s">
        <v>3</v>
      </c>
    </row>
    <row r="4" spans="1:7" ht="13.5" customHeight="1">
      <c r="A4" s="8"/>
      <c r="B4" s="15" t="s">
        <v>15</v>
      </c>
      <c r="C4" s="15"/>
      <c r="D4" s="15"/>
      <c r="E4" s="15"/>
      <c r="F4" s="13" t="s">
        <v>14</v>
      </c>
      <c r="G4" s="14"/>
    </row>
    <row r="5" spans="1:7" ht="13.5" customHeight="1">
      <c r="A5" s="5"/>
      <c r="B5" s="2" t="s">
        <v>0</v>
      </c>
      <c r="C5" s="2" t="s">
        <v>1</v>
      </c>
      <c r="D5" s="2" t="s">
        <v>2</v>
      </c>
      <c r="E5" s="2" t="s">
        <v>13</v>
      </c>
      <c r="F5" s="2" t="s">
        <v>0</v>
      </c>
      <c r="G5" s="2" t="s">
        <v>1</v>
      </c>
    </row>
    <row r="6" spans="1:7" ht="24" customHeight="1">
      <c r="A6" s="3" t="s">
        <v>12</v>
      </c>
      <c r="B6" s="6">
        <f>SUM(B7:B8)</f>
        <v>6245</v>
      </c>
      <c r="C6" s="6">
        <f>SUM(C7:C8)</f>
        <v>5495</v>
      </c>
      <c r="D6" s="9">
        <f>B6-C6</f>
        <v>750</v>
      </c>
      <c r="E6" s="4">
        <f>D6/C6*100</f>
        <v>13.64877161055505</v>
      </c>
      <c r="F6" s="4">
        <v>100</v>
      </c>
      <c r="G6" s="4">
        <v>100</v>
      </c>
    </row>
    <row r="7" spans="1:7" ht="12">
      <c r="A7" s="3" t="s">
        <v>4</v>
      </c>
      <c r="B7" s="6">
        <v>1636</v>
      </c>
      <c r="C7" s="6">
        <f>C11+C15+C19+C23+C27+C31</f>
        <v>1473</v>
      </c>
      <c r="D7" s="9">
        <f aca="true" t="shared" si="0" ref="D7:D32">B7-C7</f>
        <v>163</v>
      </c>
      <c r="E7" s="4">
        <f aca="true" t="shared" si="1" ref="E7:E32">D7/C7*100</f>
        <v>11.065852002715546</v>
      </c>
      <c r="F7" s="4">
        <f>B7/6245*100</f>
        <v>26.19695756605284</v>
      </c>
      <c r="G7" s="4">
        <f>C7/5495*100</f>
        <v>26.80618744313012</v>
      </c>
    </row>
    <row r="8" spans="1:7" ht="12">
      <c r="A8" s="3" t="s">
        <v>5</v>
      </c>
      <c r="B8" s="6">
        <f>B12+B16+B20+B24+B28+B32</f>
        <v>4609</v>
      </c>
      <c r="C8" s="6">
        <f>C12+C16+C20+C24+C28+C32</f>
        <v>4022</v>
      </c>
      <c r="D8" s="9">
        <f t="shared" si="0"/>
        <v>587</v>
      </c>
      <c r="E8" s="4">
        <f t="shared" si="1"/>
        <v>14.594728990551964</v>
      </c>
      <c r="F8" s="4">
        <f>B8/6245*100</f>
        <v>73.80304243394716</v>
      </c>
      <c r="G8" s="4">
        <f>C8/5495*100</f>
        <v>73.19381255686989</v>
      </c>
    </row>
    <row r="9" spans="1:7" ht="24" customHeight="1">
      <c r="A9" s="3" t="s">
        <v>6</v>
      </c>
      <c r="B9" s="6">
        <f>SUM(B11:B12)</f>
        <v>1344</v>
      </c>
      <c r="C9" s="6">
        <f>SUM(C11:C12)</f>
        <v>1166</v>
      </c>
      <c r="D9" s="9">
        <f t="shared" si="0"/>
        <v>178</v>
      </c>
      <c r="E9" s="4">
        <f t="shared" si="1"/>
        <v>15.265866209262436</v>
      </c>
      <c r="F9" s="4">
        <f>B9/6245*100</f>
        <v>21.521216973578863</v>
      </c>
      <c r="G9" s="4">
        <f>C9/5495*100</f>
        <v>21.21929026387625</v>
      </c>
    </row>
    <row r="10" spans="1:7" ht="12" customHeight="1">
      <c r="A10" s="3"/>
      <c r="B10" s="6"/>
      <c r="C10" s="6"/>
      <c r="D10" s="9"/>
      <c r="E10" s="4"/>
      <c r="F10" s="12">
        <v>100</v>
      </c>
      <c r="G10" s="12">
        <v>100</v>
      </c>
    </row>
    <row r="11" spans="1:7" ht="12" customHeight="1">
      <c r="A11" s="3" t="s">
        <v>4</v>
      </c>
      <c r="B11" s="6">
        <v>285</v>
      </c>
      <c r="C11" s="6">
        <v>251</v>
      </c>
      <c r="D11" s="9">
        <f t="shared" si="0"/>
        <v>34</v>
      </c>
      <c r="E11" s="4">
        <f t="shared" si="1"/>
        <v>13.545816733067728</v>
      </c>
      <c r="F11" s="12">
        <f>B11/B9*100</f>
        <v>21.205357142857142</v>
      </c>
      <c r="G11" s="12">
        <f>C11/C9*100</f>
        <v>21.526586620926246</v>
      </c>
    </row>
    <row r="12" spans="1:7" ht="12" customHeight="1">
      <c r="A12" s="3" t="s">
        <v>5</v>
      </c>
      <c r="B12" s="6">
        <v>1059</v>
      </c>
      <c r="C12" s="6">
        <v>915</v>
      </c>
      <c r="D12" s="9">
        <f t="shared" si="0"/>
        <v>144</v>
      </c>
      <c r="E12" s="4">
        <f t="shared" si="1"/>
        <v>15.737704918032788</v>
      </c>
      <c r="F12" s="12">
        <f>B12/B9*100</f>
        <v>78.79464285714286</v>
      </c>
      <c r="G12" s="12">
        <f>C12/C9*100</f>
        <v>78.47341337907375</v>
      </c>
    </row>
    <row r="13" spans="1:7" ht="24" customHeight="1">
      <c r="A13" s="3" t="s">
        <v>7</v>
      </c>
      <c r="B13" s="6">
        <f>SUM(B15:B16)</f>
        <v>1328</v>
      </c>
      <c r="C13" s="6">
        <f>SUM(C15:C16)</f>
        <v>1197</v>
      </c>
      <c r="D13" s="9">
        <f t="shared" si="0"/>
        <v>131</v>
      </c>
      <c r="E13" s="4">
        <f t="shared" si="1"/>
        <v>10.944026733500417</v>
      </c>
      <c r="F13" s="4">
        <f>B13/6245*100</f>
        <v>21.265012009607688</v>
      </c>
      <c r="G13" s="4">
        <f>C13/5495*100</f>
        <v>21.78343949044586</v>
      </c>
    </row>
    <row r="14" spans="1:7" ht="12" customHeight="1">
      <c r="A14" s="3"/>
      <c r="B14" s="6"/>
      <c r="C14" s="6"/>
      <c r="D14" s="9"/>
      <c r="E14" s="4"/>
      <c r="F14" s="12">
        <v>100</v>
      </c>
      <c r="G14" s="12">
        <v>100</v>
      </c>
    </row>
    <row r="15" spans="1:7" ht="12">
      <c r="A15" s="3" t="s">
        <v>4</v>
      </c>
      <c r="B15" s="6">
        <v>404</v>
      </c>
      <c r="C15" s="6">
        <v>379</v>
      </c>
      <c r="D15" s="9">
        <f t="shared" si="0"/>
        <v>25</v>
      </c>
      <c r="E15" s="4">
        <f t="shared" si="1"/>
        <v>6.596306068601583</v>
      </c>
      <c r="F15" s="12">
        <f>B15/B13*100</f>
        <v>30.42168674698795</v>
      </c>
      <c r="G15" s="12">
        <f>C15/C13*100</f>
        <v>31.662489557226397</v>
      </c>
    </row>
    <row r="16" spans="1:7" ht="12">
      <c r="A16" s="3" t="s">
        <v>5</v>
      </c>
      <c r="B16" s="6">
        <v>924</v>
      </c>
      <c r="C16" s="6">
        <v>818</v>
      </c>
      <c r="D16" s="9">
        <f t="shared" si="0"/>
        <v>106</v>
      </c>
      <c r="E16" s="4">
        <f t="shared" si="1"/>
        <v>12.95843520782396</v>
      </c>
      <c r="F16" s="12">
        <f>B16/B13*100</f>
        <v>69.57831325301204</v>
      </c>
      <c r="G16" s="12">
        <f>C16/C13*100</f>
        <v>68.33751044277359</v>
      </c>
    </row>
    <row r="17" spans="1:7" ht="24" customHeight="1">
      <c r="A17" s="3" t="s">
        <v>8</v>
      </c>
      <c r="B17" s="6">
        <f>SUM(B19:B20)</f>
        <v>1712</v>
      </c>
      <c r="C17" s="6">
        <f>SUM(C19:C20)</f>
        <v>1604</v>
      </c>
      <c r="D17" s="9">
        <f t="shared" si="0"/>
        <v>108</v>
      </c>
      <c r="E17" s="4">
        <f t="shared" si="1"/>
        <v>6.733167082294264</v>
      </c>
      <c r="F17" s="4">
        <f>B17/6245*100</f>
        <v>27.41393114491593</v>
      </c>
      <c r="G17" s="4">
        <f>C17/5495*100</f>
        <v>29.1901728844404</v>
      </c>
    </row>
    <row r="18" spans="1:7" ht="12" customHeight="1">
      <c r="A18" s="3"/>
      <c r="B18" s="6"/>
      <c r="C18" s="6"/>
      <c r="D18" s="9"/>
      <c r="E18" s="4"/>
      <c r="F18" s="12">
        <v>100</v>
      </c>
      <c r="G18" s="12">
        <v>100</v>
      </c>
    </row>
    <row r="19" spans="1:7" ht="12">
      <c r="A19" s="3" t="s">
        <v>4</v>
      </c>
      <c r="B19" s="6">
        <v>362</v>
      </c>
      <c r="C19" s="6">
        <v>352</v>
      </c>
      <c r="D19" s="9">
        <f t="shared" si="0"/>
        <v>10</v>
      </c>
      <c r="E19" s="4">
        <f t="shared" si="1"/>
        <v>2.840909090909091</v>
      </c>
      <c r="F19" s="12">
        <f>B19/B17*100</f>
        <v>21.144859813084114</v>
      </c>
      <c r="G19" s="12">
        <f>C19/C17*100</f>
        <v>21.94513715710723</v>
      </c>
    </row>
    <row r="20" spans="1:7" ht="12">
      <c r="A20" s="3" t="s">
        <v>5</v>
      </c>
      <c r="B20" s="6">
        <v>1350</v>
      </c>
      <c r="C20" s="6">
        <v>1252</v>
      </c>
      <c r="D20" s="9">
        <f t="shared" si="0"/>
        <v>98</v>
      </c>
      <c r="E20" s="4">
        <f t="shared" si="1"/>
        <v>7.827476038338658</v>
      </c>
      <c r="F20" s="12">
        <f>B20/B17*100</f>
        <v>78.85514018691589</v>
      </c>
      <c r="G20" s="12">
        <f>C20/C17*100</f>
        <v>78.05486284289277</v>
      </c>
    </row>
    <row r="21" spans="1:7" ht="24" customHeight="1">
      <c r="A21" s="3" t="s">
        <v>9</v>
      </c>
      <c r="B21" s="6">
        <f>SUM(B23:B24)</f>
        <v>1160</v>
      </c>
      <c r="C21" s="6">
        <f>SUM(C23:C24)</f>
        <v>891</v>
      </c>
      <c r="D21" s="9">
        <f t="shared" si="0"/>
        <v>269</v>
      </c>
      <c r="E21" s="4">
        <f t="shared" si="1"/>
        <v>30.190796857463525</v>
      </c>
      <c r="F21" s="4">
        <f>B21/6245*100</f>
        <v>18.57485988791033</v>
      </c>
      <c r="G21" s="4">
        <f>C21/5495*100</f>
        <v>16.2147406733394</v>
      </c>
    </row>
    <row r="22" spans="1:7" ht="12" customHeight="1">
      <c r="A22" s="3"/>
      <c r="B22" s="6"/>
      <c r="C22" s="6"/>
      <c r="D22" s="9"/>
      <c r="E22" s="4"/>
      <c r="F22" s="12">
        <v>100</v>
      </c>
      <c r="G22" s="12">
        <v>100</v>
      </c>
    </row>
    <row r="23" spans="1:7" ht="12">
      <c r="A23" s="3" t="s">
        <v>4</v>
      </c>
      <c r="B23" s="6">
        <v>277</v>
      </c>
      <c r="C23" s="6">
        <v>216</v>
      </c>
      <c r="D23" s="9">
        <f t="shared" si="0"/>
        <v>61</v>
      </c>
      <c r="E23" s="4">
        <f t="shared" si="1"/>
        <v>28.240740740740737</v>
      </c>
      <c r="F23" s="12">
        <f>B23/B21*100</f>
        <v>23.879310344827587</v>
      </c>
      <c r="G23" s="12">
        <f>C23/C21*100</f>
        <v>24.242424242424242</v>
      </c>
    </row>
    <row r="24" spans="1:7" ht="12">
      <c r="A24" s="3" t="s">
        <v>5</v>
      </c>
      <c r="B24" s="6">
        <v>883</v>
      </c>
      <c r="C24" s="6">
        <v>675</v>
      </c>
      <c r="D24" s="9">
        <f t="shared" si="0"/>
        <v>208</v>
      </c>
      <c r="E24" s="4">
        <f t="shared" si="1"/>
        <v>30.814814814814817</v>
      </c>
      <c r="F24" s="12">
        <f>B24/B21*100</f>
        <v>76.12068965517241</v>
      </c>
      <c r="G24" s="12">
        <f>C24/C21*100</f>
        <v>75.75757575757575</v>
      </c>
    </row>
    <row r="25" spans="1:7" ht="24" customHeight="1">
      <c r="A25" s="3" t="s">
        <v>10</v>
      </c>
      <c r="B25" s="6">
        <f>SUM(B27:B28)</f>
        <v>469</v>
      </c>
      <c r="C25" s="6">
        <f>SUM(C27:C28)</f>
        <v>455</v>
      </c>
      <c r="D25" s="9">
        <f t="shared" si="0"/>
        <v>14</v>
      </c>
      <c r="E25" s="4">
        <f t="shared" si="1"/>
        <v>3.076923076923077</v>
      </c>
      <c r="F25" s="4">
        <f>B25/6245*100</f>
        <v>7.510008006405124</v>
      </c>
      <c r="G25" s="4">
        <f>C25/5495*100</f>
        <v>8.280254777070063</v>
      </c>
    </row>
    <row r="26" spans="1:7" ht="12" customHeight="1">
      <c r="A26" s="3"/>
      <c r="B26" s="6"/>
      <c r="C26" s="6"/>
      <c r="D26" s="9"/>
      <c r="E26" s="4"/>
      <c r="F26" s="12">
        <v>100</v>
      </c>
      <c r="G26" s="12">
        <v>100</v>
      </c>
    </row>
    <row r="27" spans="1:7" ht="12">
      <c r="A27" s="3" t="s">
        <v>4</v>
      </c>
      <c r="B27" s="6">
        <v>181</v>
      </c>
      <c r="C27" s="6">
        <v>173</v>
      </c>
      <c r="D27" s="9">
        <f t="shared" si="0"/>
        <v>8</v>
      </c>
      <c r="E27" s="4">
        <f t="shared" si="1"/>
        <v>4.624277456647398</v>
      </c>
      <c r="F27" s="12">
        <f>B27/B25*100</f>
        <v>38.59275053304904</v>
      </c>
      <c r="G27" s="12">
        <f>C27/C25*100</f>
        <v>38.02197802197802</v>
      </c>
    </row>
    <row r="28" spans="1:7" ht="12">
      <c r="A28" s="3" t="s">
        <v>5</v>
      </c>
      <c r="B28" s="6">
        <v>288</v>
      </c>
      <c r="C28" s="6">
        <v>282</v>
      </c>
      <c r="D28" s="9">
        <f t="shared" si="0"/>
        <v>6</v>
      </c>
      <c r="E28" s="4">
        <f t="shared" si="1"/>
        <v>2.127659574468085</v>
      </c>
      <c r="F28" s="12">
        <f>B28/B25*100</f>
        <v>61.407249466950965</v>
      </c>
      <c r="G28" s="12">
        <f>C28/C25*100</f>
        <v>61.97802197802198</v>
      </c>
    </row>
    <row r="29" spans="1:7" ht="24" customHeight="1">
      <c r="A29" s="3" t="s">
        <v>11</v>
      </c>
      <c r="B29" s="6">
        <f>SUM(B31:B32)</f>
        <v>231</v>
      </c>
      <c r="C29" s="6">
        <f>SUM(C31:C32)</f>
        <v>182</v>
      </c>
      <c r="D29" s="9">
        <f t="shared" si="0"/>
        <v>49</v>
      </c>
      <c r="E29" s="4">
        <f t="shared" si="1"/>
        <v>26.923076923076923</v>
      </c>
      <c r="F29" s="4">
        <f>B29/6245*100</f>
        <v>3.698959167333867</v>
      </c>
      <c r="G29" s="4">
        <f>C29/5495*100</f>
        <v>3.3121019108280256</v>
      </c>
    </row>
    <row r="30" spans="1:7" ht="12" customHeight="1">
      <c r="A30" s="3"/>
      <c r="B30" s="6"/>
      <c r="C30" s="6"/>
      <c r="D30" s="9"/>
      <c r="E30" s="4"/>
      <c r="F30" s="12">
        <v>100</v>
      </c>
      <c r="G30" s="12">
        <v>100</v>
      </c>
    </row>
    <row r="31" spans="1:7" ht="12">
      <c r="A31" s="3" t="s">
        <v>4</v>
      </c>
      <c r="B31" s="6">
        <v>126</v>
      </c>
      <c r="C31" s="6">
        <v>102</v>
      </c>
      <c r="D31" s="9">
        <f t="shared" si="0"/>
        <v>24</v>
      </c>
      <c r="E31" s="4">
        <f t="shared" si="1"/>
        <v>23.52941176470588</v>
      </c>
      <c r="F31" s="12">
        <f>B31/B29*100</f>
        <v>54.54545454545454</v>
      </c>
      <c r="G31" s="12">
        <f>C31/C29*100</f>
        <v>56.043956043956044</v>
      </c>
    </row>
    <row r="32" spans="1:7" ht="12">
      <c r="A32" s="3" t="s">
        <v>5</v>
      </c>
      <c r="B32" s="6">
        <v>105</v>
      </c>
      <c r="C32" s="6">
        <v>80</v>
      </c>
      <c r="D32" s="9">
        <f t="shared" si="0"/>
        <v>25</v>
      </c>
      <c r="E32" s="4">
        <f t="shared" si="1"/>
        <v>31.25</v>
      </c>
      <c r="F32" s="12">
        <f>B32/B29*100</f>
        <v>45.45454545454545</v>
      </c>
      <c r="G32" s="12">
        <f>C32/C29*100</f>
        <v>43.956043956043956</v>
      </c>
    </row>
    <row r="33" spans="1:7" ht="12">
      <c r="A33" s="5"/>
      <c r="B33" s="7"/>
      <c r="C33" s="7"/>
      <c r="D33" s="10"/>
      <c r="E33" s="10"/>
      <c r="F33" s="5"/>
      <c r="G33" s="5"/>
    </row>
    <row r="34" ht="12">
      <c r="A34" s="1" t="s">
        <v>16</v>
      </c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2002-03-20T01:12:21Z</dcterms:modified>
  <cp:category/>
  <cp:version/>
  <cp:contentType/>
  <cp:contentStatus/>
</cp:coreProperties>
</file>