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<sst xmlns="http://schemas.openxmlformats.org/spreadsheetml/2006/main" count="31" uniqueCount="17">
  <si>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平成１２年</t>
  </si>
  <si>
    <t>平成１０年</t>
  </si>
  <si>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</si>
  <si>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</si>
  <si>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</si>
  <si>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</si>
  <si>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</si>
  <si>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</si>
  <si>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</si>
  <si>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</si>
  <si>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</si>
  <si>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</si>
  <si>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</si>
  <si>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</si>
  <si>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</si>
  <si>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　　　　　表６　年齢階級・性別にみた医療施設に従事する歯科医師数</t>
  </si>
  <si>
    <t>歯科医師数(人）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</si>
</sst>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i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84" fontId="2" fillId="0" borderId="2" xfId="0" applyNumberFormat="1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B6" sqref="B6:C33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3" t="s">
        <v>15</v>
      </c>
    </row>
    <row r="3" ht="21" customHeight="1">
      <c r="F3" s="1" t="s">
        <v>3</v>
      </c>
    </row>
    <row r="4" spans="1:7" ht="13.5" customHeight="1">
      <c r="A4" s="10"/>
      <c r="B4" s="17" t="s">
        <v>16</v>
      </c>
      <c r="C4" s="17"/>
      <c r="D4" s="17"/>
      <c r="E4" s="17"/>
      <c r="F4" s="15" t="s">
        <v>14</v>
      </c>
      <c r="G4" s="16"/>
    </row>
    <row r="5" spans="1:7" ht="13.5" customHeight="1">
      <c r="A5" s="6"/>
      <c r="B5" s="2" t="s">
        <v>0</v>
      </c>
      <c r="C5" s="2" t="s">
        <v>1</v>
      </c>
      <c r="D5" s="2" t="s">
        <v>2</v>
      </c>
      <c r="E5" s="2" t="s">
        <v>13</v>
      </c>
      <c r="F5" s="2" t="s">
        <v>0</v>
      </c>
      <c r="G5" s="2" t="s">
        <v>1</v>
      </c>
    </row>
    <row r="6" spans="1:7" ht="24" customHeight="1">
      <c r="A6" s="3" t="s">
        <v>12</v>
      </c>
      <c r="B6" s="8">
        <f>SUM(B7:B8)</f>
        <v>3940</v>
      </c>
      <c r="C6" s="8">
        <f>SUM(C7:C8)</f>
        <v>3837</v>
      </c>
      <c r="D6" s="11">
        <f>B6-C6</f>
        <v>103</v>
      </c>
      <c r="E6" s="5">
        <f>D6/C6*100</f>
        <v>2.684388845452176</v>
      </c>
      <c r="F6" s="5">
        <v>100</v>
      </c>
      <c r="G6" s="5">
        <v>100</v>
      </c>
    </row>
    <row r="7" spans="1:7" ht="12">
      <c r="A7" s="3" t="s">
        <v>4</v>
      </c>
      <c r="B7" s="8">
        <f>B11+B15+B19+B23+B27+B31</f>
        <v>3190</v>
      </c>
      <c r="C7" s="8">
        <f>C11+C15+C19+C23+C27+C31</f>
        <v>3122</v>
      </c>
      <c r="D7" s="11">
        <f aca="true" t="shared" si="0" ref="D7:D32">B7-C7</f>
        <v>68</v>
      </c>
      <c r="E7" s="5">
        <f aca="true" t="shared" si="1" ref="E7:E32">D7/C7*100</f>
        <v>2.1780909673286355</v>
      </c>
      <c r="F7" s="5">
        <f>B7/3940*100</f>
        <v>80.96446700507614</v>
      </c>
      <c r="G7" s="5">
        <f>C7/3837*100</f>
        <v>81.36565024758926</v>
      </c>
    </row>
    <row r="8" spans="1:7" ht="12">
      <c r="A8" s="3" t="s">
        <v>5</v>
      </c>
      <c r="B8" s="8">
        <f>B12+B16+B20+B24+B28+B32</f>
        <v>750</v>
      </c>
      <c r="C8" s="8">
        <f>C12+C16+C20+C24+C28+C32</f>
        <v>715</v>
      </c>
      <c r="D8" s="4">
        <f t="shared" si="0"/>
        <v>35</v>
      </c>
      <c r="E8" s="5">
        <f t="shared" si="1"/>
        <v>4.895104895104895</v>
      </c>
      <c r="F8" s="5">
        <f>B8/3940*100</f>
        <v>19.035532994923855</v>
      </c>
      <c r="G8" s="5">
        <f>C8/3837*100</f>
        <v>18.634349752410735</v>
      </c>
    </row>
    <row r="9" spans="1:7" ht="24" customHeight="1">
      <c r="A9" s="3" t="s">
        <v>6</v>
      </c>
      <c r="B9" s="8">
        <f>SUM(B11:B12)</f>
        <v>570</v>
      </c>
      <c r="C9" s="8">
        <f>SUM(C11:C12)</f>
        <v>591</v>
      </c>
      <c r="D9" s="12">
        <f t="shared" si="0"/>
        <v>-21</v>
      </c>
      <c r="E9" s="7">
        <f t="shared" si="1"/>
        <v>-3.5532994923857872</v>
      </c>
      <c r="F9" s="5">
        <f>B9/3940*100</f>
        <v>14.467005076142131</v>
      </c>
      <c r="G9" s="5">
        <f>C9/3837*100</f>
        <v>15.402658326817825</v>
      </c>
    </row>
    <row r="10" spans="1:7" ht="12" customHeight="1">
      <c r="A10" s="3"/>
      <c r="B10" s="8"/>
      <c r="C10" s="8"/>
      <c r="D10" s="12"/>
      <c r="E10" s="7"/>
      <c r="F10" s="14">
        <v>100</v>
      </c>
      <c r="G10" s="14">
        <v>100</v>
      </c>
    </row>
    <row r="11" spans="1:7" ht="12">
      <c r="A11" s="3" t="s">
        <v>4</v>
      </c>
      <c r="B11" s="8">
        <v>371</v>
      </c>
      <c r="C11" s="8">
        <v>414</v>
      </c>
      <c r="D11" s="12">
        <f t="shared" si="0"/>
        <v>-43</v>
      </c>
      <c r="E11" s="7">
        <f t="shared" si="1"/>
        <v>-10.38647342995169</v>
      </c>
      <c r="F11" s="14">
        <f>B11/B9*100</f>
        <v>65.08771929824562</v>
      </c>
      <c r="G11" s="14">
        <f>C11/C9*100</f>
        <v>70.05076142131979</v>
      </c>
    </row>
    <row r="12" spans="1:7" ht="12">
      <c r="A12" s="3" t="s">
        <v>5</v>
      </c>
      <c r="B12" s="8">
        <v>199</v>
      </c>
      <c r="C12" s="8">
        <v>177</v>
      </c>
      <c r="D12" s="11">
        <f t="shared" si="0"/>
        <v>22</v>
      </c>
      <c r="E12" s="5">
        <f t="shared" si="1"/>
        <v>12.429378531073446</v>
      </c>
      <c r="F12" s="14">
        <f>B12/B9*100</f>
        <v>34.91228070175438</v>
      </c>
      <c r="G12" s="14">
        <f>C12/C9*100</f>
        <v>29.949238578680205</v>
      </c>
    </row>
    <row r="13" spans="1:7" ht="24" customHeight="1">
      <c r="A13" s="3" t="s">
        <v>7</v>
      </c>
      <c r="B13" s="8">
        <f>SUM(B15:B16)</f>
        <v>1099</v>
      </c>
      <c r="C13" s="8">
        <f>SUM(C15:C16)</f>
        <v>1166</v>
      </c>
      <c r="D13" s="12">
        <f t="shared" si="0"/>
        <v>-67</v>
      </c>
      <c r="E13" s="7">
        <f t="shared" si="1"/>
        <v>-5.74614065180103</v>
      </c>
      <c r="F13" s="5">
        <f>B13/3940*100</f>
        <v>27.893401015228424</v>
      </c>
      <c r="G13" s="5">
        <f>C13/3837*100</f>
        <v>30.38832421162366</v>
      </c>
    </row>
    <row r="14" spans="1:7" ht="12" customHeight="1">
      <c r="A14" s="3"/>
      <c r="B14" s="8"/>
      <c r="C14" s="8"/>
      <c r="D14" s="12"/>
      <c r="E14" s="7"/>
      <c r="F14" s="14">
        <v>100</v>
      </c>
      <c r="G14" s="14">
        <v>100</v>
      </c>
    </row>
    <row r="15" spans="1:7" ht="12">
      <c r="A15" s="3" t="s">
        <v>4</v>
      </c>
      <c r="B15" s="8">
        <v>883</v>
      </c>
      <c r="C15" s="8">
        <v>957</v>
      </c>
      <c r="D15" s="12">
        <f t="shared" si="0"/>
        <v>-74</v>
      </c>
      <c r="E15" s="7">
        <f t="shared" si="1"/>
        <v>-7.732497387669801</v>
      </c>
      <c r="F15" s="14">
        <f>B15/B13*100</f>
        <v>80.34576888080073</v>
      </c>
      <c r="G15" s="14">
        <f>C15/C13*100</f>
        <v>82.0754716981132</v>
      </c>
    </row>
    <row r="16" spans="1:7" ht="12">
      <c r="A16" s="3" t="s">
        <v>5</v>
      </c>
      <c r="B16" s="8">
        <v>216</v>
      </c>
      <c r="C16" s="8">
        <v>209</v>
      </c>
      <c r="D16" s="11">
        <f t="shared" si="0"/>
        <v>7</v>
      </c>
      <c r="E16" s="5">
        <f t="shared" si="1"/>
        <v>3.349282296650718</v>
      </c>
      <c r="F16" s="14">
        <f>B16/B13*100</f>
        <v>19.654231119199274</v>
      </c>
      <c r="G16" s="14">
        <f>C16/C13*100</f>
        <v>17.92452830188679</v>
      </c>
    </row>
    <row r="17" spans="1:7" ht="24" customHeight="1">
      <c r="A17" s="3" t="s">
        <v>8</v>
      </c>
      <c r="B17" s="8">
        <f>SUM(B19:B20)</f>
        <v>1184</v>
      </c>
      <c r="C17" s="8">
        <f>SUM(C19:C20)</f>
        <v>1134</v>
      </c>
      <c r="D17" s="11">
        <f t="shared" si="0"/>
        <v>50</v>
      </c>
      <c r="E17" s="5">
        <f t="shared" si="1"/>
        <v>4.409171075837742</v>
      </c>
      <c r="F17" s="5">
        <f>B17/3940*100</f>
        <v>30.050761421319798</v>
      </c>
      <c r="G17" s="5">
        <f>C17/3837*100</f>
        <v>29.55433932759969</v>
      </c>
    </row>
    <row r="18" spans="1:7" ht="12" customHeight="1">
      <c r="A18" s="3"/>
      <c r="B18" s="8"/>
      <c r="C18" s="8"/>
      <c r="D18" s="11"/>
      <c r="E18" s="5"/>
      <c r="F18" s="14">
        <v>100</v>
      </c>
      <c r="G18" s="14">
        <v>100</v>
      </c>
    </row>
    <row r="19" spans="1:7" ht="12">
      <c r="A19" s="3" t="s">
        <v>4</v>
      </c>
      <c r="B19" s="8">
        <v>990</v>
      </c>
      <c r="C19" s="8">
        <v>948</v>
      </c>
      <c r="D19" s="11">
        <f t="shared" si="0"/>
        <v>42</v>
      </c>
      <c r="E19" s="5">
        <f t="shared" si="1"/>
        <v>4.430379746835443</v>
      </c>
      <c r="F19" s="14">
        <f>B19/B17*100</f>
        <v>83.61486486486487</v>
      </c>
      <c r="G19" s="14">
        <f>C19/C17*100</f>
        <v>83.5978835978836</v>
      </c>
    </row>
    <row r="20" spans="1:7" ht="12">
      <c r="A20" s="3" t="s">
        <v>5</v>
      </c>
      <c r="B20" s="8">
        <v>194</v>
      </c>
      <c r="C20" s="8">
        <v>186</v>
      </c>
      <c r="D20" s="11">
        <f t="shared" si="0"/>
        <v>8</v>
      </c>
      <c r="E20" s="5">
        <f t="shared" si="1"/>
        <v>4.301075268817205</v>
      </c>
      <c r="F20" s="14">
        <f>B20/B17*100</f>
        <v>16.385135135135133</v>
      </c>
      <c r="G20" s="14">
        <f>C20/C17*100</f>
        <v>16.402116402116402</v>
      </c>
    </row>
    <row r="21" spans="1:7" ht="24" customHeight="1">
      <c r="A21" s="3" t="s">
        <v>9</v>
      </c>
      <c r="B21" s="8">
        <f>SUM(B23:B24)</f>
        <v>622</v>
      </c>
      <c r="C21" s="8">
        <f>SUM(C23:C24)</f>
        <v>491</v>
      </c>
      <c r="D21" s="11">
        <f t="shared" si="0"/>
        <v>131</v>
      </c>
      <c r="E21" s="5">
        <f t="shared" si="1"/>
        <v>26.680244399185337</v>
      </c>
      <c r="F21" s="5">
        <f>B21/3940*100</f>
        <v>15.786802030456853</v>
      </c>
      <c r="G21" s="5">
        <f>C21/3837*100</f>
        <v>12.796455564242898</v>
      </c>
    </row>
    <row r="22" spans="1:7" ht="12" customHeight="1">
      <c r="A22" s="3"/>
      <c r="B22" s="8"/>
      <c r="C22" s="8"/>
      <c r="D22" s="11"/>
      <c r="E22" s="5"/>
      <c r="F22" s="14">
        <v>100</v>
      </c>
      <c r="G22" s="14">
        <v>100</v>
      </c>
    </row>
    <row r="23" spans="1:7" ht="12">
      <c r="A23" s="3" t="s">
        <v>4</v>
      </c>
      <c r="B23" s="8">
        <v>538</v>
      </c>
      <c r="C23" s="8">
        <v>425</v>
      </c>
      <c r="D23" s="11">
        <f t="shared" si="0"/>
        <v>113</v>
      </c>
      <c r="E23" s="5">
        <f t="shared" si="1"/>
        <v>26.588235294117645</v>
      </c>
      <c r="F23" s="14">
        <f>B23/B21*100</f>
        <v>86.49517684887459</v>
      </c>
      <c r="G23" s="14">
        <f>C23/C21*100</f>
        <v>86.55804480651732</v>
      </c>
    </row>
    <row r="24" spans="1:7" ht="12">
      <c r="A24" s="3" t="s">
        <v>5</v>
      </c>
      <c r="B24" s="8">
        <v>84</v>
      </c>
      <c r="C24" s="8">
        <v>66</v>
      </c>
      <c r="D24" s="11">
        <f t="shared" si="0"/>
        <v>18</v>
      </c>
      <c r="E24" s="5">
        <f t="shared" si="1"/>
        <v>27.27272727272727</v>
      </c>
      <c r="F24" s="14">
        <f>B24/B21*100</f>
        <v>13.504823151125404</v>
      </c>
      <c r="G24" s="14">
        <f>C24/C21*100</f>
        <v>13.441955193482688</v>
      </c>
    </row>
    <row r="25" spans="1:7" ht="24" customHeight="1">
      <c r="A25" s="3" t="s">
        <v>10</v>
      </c>
      <c r="B25" s="8">
        <f>SUM(B27:B28)</f>
        <v>247</v>
      </c>
      <c r="C25" s="8">
        <f>SUM(C27:C28)</f>
        <v>251</v>
      </c>
      <c r="D25" s="12">
        <f t="shared" si="0"/>
        <v>-4</v>
      </c>
      <c r="E25" s="7">
        <f t="shared" si="1"/>
        <v>-1.593625498007968</v>
      </c>
      <c r="F25" s="5">
        <f>B25/3940*100</f>
        <v>6.269035532994923</v>
      </c>
      <c r="G25" s="5">
        <f>C25/3837*100</f>
        <v>6.54156893406307</v>
      </c>
    </row>
    <row r="26" spans="1:7" ht="12" customHeight="1">
      <c r="A26" s="3"/>
      <c r="B26" s="8"/>
      <c r="C26" s="8"/>
      <c r="D26" s="12"/>
      <c r="E26" s="7"/>
      <c r="F26" s="14">
        <v>100</v>
      </c>
      <c r="G26" s="14">
        <v>100</v>
      </c>
    </row>
    <row r="27" spans="1:7" ht="12">
      <c r="A27" s="3" t="s">
        <v>4</v>
      </c>
      <c r="B27" s="8">
        <v>222</v>
      </c>
      <c r="C27" s="8">
        <v>220</v>
      </c>
      <c r="D27" s="11">
        <f t="shared" si="0"/>
        <v>2</v>
      </c>
      <c r="E27" s="5">
        <f t="shared" si="1"/>
        <v>0.9090909090909091</v>
      </c>
      <c r="F27" s="14">
        <f>B27/B25*100</f>
        <v>89.87854251012146</v>
      </c>
      <c r="G27" s="14">
        <f>C27/C25*100</f>
        <v>87.64940239043824</v>
      </c>
    </row>
    <row r="28" spans="1:7" ht="12">
      <c r="A28" s="3" t="s">
        <v>5</v>
      </c>
      <c r="B28" s="8">
        <v>25</v>
      </c>
      <c r="C28" s="8">
        <v>31</v>
      </c>
      <c r="D28" s="12">
        <f t="shared" si="0"/>
        <v>-6</v>
      </c>
      <c r="E28" s="7">
        <f t="shared" si="1"/>
        <v>-19.35483870967742</v>
      </c>
      <c r="F28" s="14">
        <f>B28/B25*100</f>
        <v>10.121457489878543</v>
      </c>
      <c r="G28" s="14">
        <f>C28/C25*100</f>
        <v>12.350597609561753</v>
      </c>
    </row>
    <row r="29" spans="1:7" ht="24" customHeight="1">
      <c r="A29" s="3" t="s">
        <v>11</v>
      </c>
      <c r="B29" s="8">
        <f>SUM(B31:B32)</f>
        <v>218</v>
      </c>
      <c r="C29" s="8">
        <f>SUM(C31:C32)</f>
        <v>204</v>
      </c>
      <c r="D29" s="11">
        <f t="shared" si="0"/>
        <v>14</v>
      </c>
      <c r="E29" s="5">
        <f t="shared" si="1"/>
        <v>6.862745098039216</v>
      </c>
      <c r="F29" s="5">
        <f>B29/3940*100</f>
        <v>5.532994923857868</v>
      </c>
      <c r="G29" s="5">
        <f>C29/3837*100</f>
        <v>5.3166536356528535</v>
      </c>
    </row>
    <row r="30" spans="1:7" ht="12" customHeight="1">
      <c r="A30" s="3"/>
      <c r="B30" s="8"/>
      <c r="C30" s="8"/>
      <c r="D30" s="11"/>
      <c r="E30" s="5"/>
      <c r="F30" s="14">
        <v>100</v>
      </c>
      <c r="G30" s="14">
        <v>100</v>
      </c>
    </row>
    <row r="31" spans="1:7" ht="12">
      <c r="A31" s="3" t="s">
        <v>4</v>
      </c>
      <c r="B31" s="8">
        <v>186</v>
      </c>
      <c r="C31" s="8">
        <v>158</v>
      </c>
      <c r="D31" s="11">
        <f t="shared" si="0"/>
        <v>28</v>
      </c>
      <c r="E31" s="5">
        <f t="shared" si="1"/>
        <v>17.72151898734177</v>
      </c>
      <c r="F31" s="14">
        <f>B31/B29*100</f>
        <v>85.3211009174312</v>
      </c>
      <c r="G31" s="14">
        <f>C31/C29*100</f>
        <v>77.45098039215686</v>
      </c>
    </row>
    <row r="32" spans="1:7" ht="12">
      <c r="A32" s="3" t="s">
        <v>5</v>
      </c>
      <c r="B32" s="8">
        <v>32</v>
      </c>
      <c r="C32" s="8">
        <v>46</v>
      </c>
      <c r="D32" s="12">
        <f t="shared" si="0"/>
        <v>-14</v>
      </c>
      <c r="E32" s="7">
        <f t="shared" si="1"/>
        <v>-30.434782608695656</v>
      </c>
      <c r="F32" s="14">
        <f>B32/B29*100</f>
        <v>14.678899082568808</v>
      </c>
      <c r="G32" s="14">
        <f>C32/C29*100</f>
        <v>22.54901960784314</v>
      </c>
    </row>
    <row r="33" spans="1:7" ht="12">
      <c r="A33" s="6"/>
      <c r="B33" s="9"/>
      <c r="C33" s="9"/>
      <c r="D33" s="6"/>
      <c r="E33" s="6"/>
      <c r="F33" s="6"/>
      <c r="G33" s="6"/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2002-03-20T00:39:55Z</dcterms:modified>
  <cp:category/>
  <cp:version/>
  <cp:contentType/>
  <cp:contentStatus/>
</cp:coreProperties>
</file>