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歯２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<sst xmlns="http://schemas.openxmlformats.org/spreadsheetml/2006/main" count="31" uniqueCount="17">
  <si>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増加数</t>
  </si>
  <si>
    <t>各年１２月３１日現在</t>
  </si>
  <si>
    <t>男</t>
  </si>
  <si>
    <t>女</t>
  </si>
  <si>
    <t>２９歳以下</t>
  </si>
  <si>
    <t>30～39歳</t>
  </si>
  <si>
    <t>40～49歳</t>
  </si>
  <si>
    <t>50～59歳</t>
  </si>
  <si>
    <t>60～69歳</t>
  </si>
  <si>
    <t>７０歳以上</t>
  </si>
  <si>
    <t>総　　数</t>
  </si>
  <si>
    <t>増加率（％）</t>
  </si>
  <si>
    <t>構成割合（％）</t>
  </si>
  <si>
    <t>　　　　　表６　年齢階級・性別にみた医療施設に従事する歯科医師数</t>
  </si>
  <si>
    <t>歯科医師数(人）</t>
  </si>
  <si>
    <t>平成14年</t>
  </si>
  <si>
    <t>平成16年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</si>
</sst>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;&quot;△ &quot;0"/>
    <numFmt numFmtId="188" formatCode="0.0;&quot;△ &quot;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77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77" fontId="4" fillId="0" borderId="2" xfId="0" applyNumberFormat="1" applyFont="1" applyBorder="1" applyAlignment="1">
      <alignment/>
    </xf>
    <xf numFmtId="187" fontId="2" fillId="0" borderId="2" xfId="0" applyNumberFormat="1" applyFont="1" applyBorder="1" applyAlignment="1">
      <alignment/>
    </xf>
    <xf numFmtId="188" fontId="2" fillId="0" borderId="2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workbookViewId="0" topLeftCell="A1">
      <selection activeCell="B6" sqref="B6"/>
    </sheetView>
  </sheetViews>
  <sheetFormatPr defaultColWidth="9.00390625" defaultRowHeight="13.5"/>
  <cols>
    <col min="1" max="1" width="11.375" style="1" customWidth="1"/>
    <col min="2" max="7" width="9.625" style="1" customWidth="1"/>
    <col min="8" max="16384" width="9.00390625" style="1" customWidth="1"/>
  </cols>
  <sheetData>
    <row r="2" ht="13.5">
      <c r="A2" s="11" t="s">
        <v>13</v>
      </c>
    </row>
    <row r="3" ht="21" customHeight="1">
      <c r="F3" s="1" t="s">
        <v>1</v>
      </c>
    </row>
    <row r="4" spans="1:7" ht="13.5" customHeight="1">
      <c r="A4" s="9"/>
      <c r="B4" s="15" t="s">
        <v>14</v>
      </c>
      <c r="C4" s="15"/>
      <c r="D4" s="15"/>
      <c r="E4" s="15"/>
      <c r="F4" s="16" t="s">
        <v>12</v>
      </c>
      <c r="G4" s="17"/>
    </row>
    <row r="5" spans="1:7" ht="13.5" customHeight="1">
      <c r="A5" s="6"/>
      <c r="B5" s="2" t="s">
        <v>16</v>
      </c>
      <c r="C5" s="2" t="s">
        <v>15</v>
      </c>
      <c r="D5" s="2" t="s">
        <v>0</v>
      </c>
      <c r="E5" s="2" t="s">
        <v>11</v>
      </c>
      <c r="F5" s="2" t="s">
        <v>16</v>
      </c>
      <c r="G5" s="2" t="s">
        <v>15</v>
      </c>
    </row>
    <row r="6" spans="1:7" ht="24" customHeight="1">
      <c r="A6" s="3" t="s">
        <v>10</v>
      </c>
      <c r="B6" s="7">
        <f>SUM(B7:B8)</f>
        <v>4324</v>
      </c>
      <c r="C6" s="7">
        <f>SUM(C7:C8)</f>
        <v>4224</v>
      </c>
      <c r="D6" s="10">
        <f>B6-C6</f>
        <v>100</v>
      </c>
      <c r="E6" s="5">
        <f>D6/C6*100</f>
        <v>2.367424242424242</v>
      </c>
      <c r="F6" s="5">
        <v>100</v>
      </c>
      <c r="G6" s="5">
        <v>100</v>
      </c>
    </row>
    <row r="7" spans="1:7" ht="12">
      <c r="A7" s="3" t="s">
        <v>2</v>
      </c>
      <c r="B7" s="7">
        <f>B11+B15+B19+B23+B27+B31</f>
        <v>3393</v>
      </c>
      <c r="C7" s="7">
        <f>C11+C15+C19+C23+C27+C31</f>
        <v>3362</v>
      </c>
      <c r="D7" s="10">
        <f aca="true" t="shared" si="0" ref="D7:D32">B7-C7</f>
        <v>31</v>
      </c>
      <c r="E7" s="5">
        <f aca="true" t="shared" si="1" ref="E7:E32">D7/C7*100</f>
        <v>0.9220701963117192</v>
      </c>
      <c r="F7" s="5">
        <f>B7/4324*100</f>
        <v>78.46901017576319</v>
      </c>
      <c r="G7" s="5">
        <f>C7/4224*100</f>
        <v>79.59280303030303</v>
      </c>
    </row>
    <row r="8" spans="1:7" ht="12">
      <c r="A8" s="3" t="s">
        <v>3</v>
      </c>
      <c r="B8" s="7">
        <f>B12+B16+B20+B24+B28+B32</f>
        <v>931</v>
      </c>
      <c r="C8" s="7">
        <f>C12+C16+C20+C24+C28+C32</f>
        <v>862</v>
      </c>
      <c r="D8" s="4">
        <f t="shared" si="0"/>
        <v>69</v>
      </c>
      <c r="E8" s="5">
        <f t="shared" si="1"/>
        <v>8.004640371229698</v>
      </c>
      <c r="F8" s="5">
        <f>B8/4324*100</f>
        <v>21.53098982423682</v>
      </c>
      <c r="G8" s="5">
        <f>C8/4224*100</f>
        <v>20.40719696969697</v>
      </c>
    </row>
    <row r="9" spans="1:7" ht="24" customHeight="1">
      <c r="A9" s="3" t="s">
        <v>4</v>
      </c>
      <c r="B9" s="7">
        <f>SUM(B11:B12)</f>
        <v>595</v>
      </c>
      <c r="C9" s="7">
        <f>SUM(C11:C12)</f>
        <v>604</v>
      </c>
      <c r="D9" s="13">
        <f t="shared" si="0"/>
        <v>-9</v>
      </c>
      <c r="E9" s="14">
        <f t="shared" si="1"/>
        <v>-1.490066225165563</v>
      </c>
      <c r="F9" s="5">
        <f>B9/4324*100</f>
        <v>13.760407030527288</v>
      </c>
      <c r="G9" s="5">
        <f>C9/4224*100</f>
        <v>14.299242424242426</v>
      </c>
    </row>
    <row r="10" spans="1:7" ht="12" customHeight="1">
      <c r="A10" s="3"/>
      <c r="B10" s="7"/>
      <c r="C10" s="7"/>
      <c r="D10" s="13"/>
      <c r="E10" s="14"/>
      <c r="F10" s="12"/>
      <c r="G10" s="12"/>
    </row>
    <row r="11" spans="1:7" ht="12">
      <c r="A11" s="3" t="s">
        <v>2</v>
      </c>
      <c r="B11" s="7">
        <v>354</v>
      </c>
      <c r="C11" s="7">
        <v>375</v>
      </c>
      <c r="D11" s="13">
        <f t="shared" si="0"/>
        <v>-21</v>
      </c>
      <c r="E11" s="14">
        <f t="shared" si="1"/>
        <v>-5.6000000000000005</v>
      </c>
      <c r="F11" s="12">
        <f>B11/B9*100</f>
        <v>59.49579831932773</v>
      </c>
      <c r="G11" s="12">
        <f>C11/C9*100</f>
        <v>62.086092715231786</v>
      </c>
    </row>
    <row r="12" spans="1:7" ht="12">
      <c r="A12" s="3" t="s">
        <v>3</v>
      </c>
      <c r="B12" s="7">
        <v>241</v>
      </c>
      <c r="C12" s="7">
        <v>229</v>
      </c>
      <c r="D12" s="13">
        <f t="shared" si="0"/>
        <v>12</v>
      </c>
      <c r="E12" s="14">
        <f t="shared" si="1"/>
        <v>5.240174672489083</v>
      </c>
      <c r="F12" s="12">
        <f>B12/B9*100</f>
        <v>40.50420168067227</v>
      </c>
      <c r="G12" s="12">
        <f>C12/C9*100</f>
        <v>37.913907284768214</v>
      </c>
    </row>
    <row r="13" spans="1:7" ht="24" customHeight="1">
      <c r="A13" s="3" t="s">
        <v>5</v>
      </c>
      <c r="B13" s="7">
        <f>SUM(B15:B16)</f>
        <v>1106</v>
      </c>
      <c r="C13" s="7">
        <f>SUM(C15:C16)</f>
        <v>1176</v>
      </c>
      <c r="D13" s="13">
        <f t="shared" si="0"/>
        <v>-70</v>
      </c>
      <c r="E13" s="14">
        <f t="shared" si="1"/>
        <v>-5.952380952380952</v>
      </c>
      <c r="F13" s="5">
        <f>B13/4324*100</f>
        <v>25.578168362627196</v>
      </c>
      <c r="G13" s="5">
        <f>C13/4224*100</f>
        <v>27.84090909090909</v>
      </c>
    </row>
    <row r="14" spans="1:7" ht="12" customHeight="1">
      <c r="A14" s="3"/>
      <c r="B14" s="7"/>
      <c r="C14" s="7"/>
      <c r="D14" s="13"/>
      <c r="E14" s="14"/>
      <c r="F14" s="12"/>
      <c r="G14" s="12"/>
    </row>
    <row r="15" spans="1:7" ht="12">
      <c r="A15" s="3" t="s">
        <v>2</v>
      </c>
      <c r="B15" s="7">
        <v>847</v>
      </c>
      <c r="C15" s="7">
        <v>926</v>
      </c>
      <c r="D15" s="13">
        <f t="shared" si="0"/>
        <v>-79</v>
      </c>
      <c r="E15" s="14">
        <f t="shared" si="1"/>
        <v>-8.531317494600433</v>
      </c>
      <c r="F15" s="12">
        <f>B15/B13*100</f>
        <v>76.58227848101265</v>
      </c>
      <c r="G15" s="12">
        <f>C15/C13*100</f>
        <v>78.74149659863946</v>
      </c>
    </row>
    <row r="16" spans="1:7" ht="12">
      <c r="A16" s="3" t="s">
        <v>3</v>
      </c>
      <c r="B16" s="7">
        <v>259</v>
      </c>
      <c r="C16" s="7">
        <v>250</v>
      </c>
      <c r="D16" s="13">
        <f t="shared" si="0"/>
        <v>9</v>
      </c>
      <c r="E16" s="14">
        <f t="shared" si="1"/>
        <v>3.5999999999999996</v>
      </c>
      <c r="F16" s="12">
        <f>B16/B13*100</f>
        <v>23.417721518987342</v>
      </c>
      <c r="G16" s="12">
        <f>C16/C13*100</f>
        <v>21.258503401360542</v>
      </c>
    </row>
    <row r="17" spans="1:7" ht="24" customHeight="1">
      <c r="A17" s="3" t="s">
        <v>6</v>
      </c>
      <c r="B17" s="7">
        <f>SUM(B19:B20)</f>
        <v>1210</v>
      </c>
      <c r="C17" s="7">
        <f>SUM(C19:C20)</f>
        <v>1219</v>
      </c>
      <c r="D17" s="13">
        <f t="shared" si="0"/>
        <v>-9</v>
      </c>
      <c r="E17" s="14">
        <f t="shared" si="1"/>
        <v>-0.7383100902378998</v>
      </c>
      <c r="F17" s="5">
        <f>B17/4324*100</f>
        <v>27.98334875115634</v>
      </c>
      <c r="G17" s="5">
        <f>C17/4224*100</f>
        <v>28.858901515151516</v>
      </c>
    </row>
    <row r="18" spans="1:7" ht="12" customHeight="1">
      <c r="A18" s="3"/>
      <c r="B18" s="7"/>
      <c r="C18" s="7"/>
      <c r="D18" s="13"/>
      <c r="E18" s="14"/>
      <c r="F18" s="12"/>
      <c r="G18" s="12"/>
    </row>
    <row r="19" spans="1:7" ht="12">
      <c r="A19" s="3" t="s">
        <v>2</v>
      </c>
      <c r="B19" s="7">
        <v>991</v>
      </c>
      <c r="C19" s="7">
        <v>1006</v>
      </c>
      <c r="D19" s="13">
        <f t="shared" si="0"/>
        <v>-15</v>
      </c>
      <c r="E19" s="14">
        <f t="shared" si="1"/>
        <v>-1.4910536779324055</v>
      </c>
      <c r="F19" s="12">
        <f>B19/B17*100</f>
        <v>81.90082644628099</v>
      </c>
      <c r="G19" s="12">
        <f>C19/C17*100</f>
        <v>82.52666119770304</v>
      </c>
    </row>
    <row r="20" spans="1:7" ht="12">
      <c r="A20" s="3" t="s">
        <v>3</v>
      </c>
      <c r="B20" s="7">
        <v>219</v>
      </c>
      <c r="C20" s="7">
        <v>213</v>
      </c>
      <c r="D20" s="13">
        <f t="shared" si="0"/>
        <v>6</v>
      </c>
      <c r="E20" s="14">
        <f t="shared" si="1"/>
        <v>2.8169014084507045</v>
      </c>
      <c r="F20" s="12">
        <f>B20/B17*100</f>
        <v>18.09917355371901</v>
      </c>
      <c r="G20" s="12">
        <f>C20/C17*100</f>
        <v>17.473338802296965</v>
      </c>
    </row>
    <row r="21" spans="1:7" ht="24" customHeight="1">
      <c r="A21" s="3" t="s">
        <v>7</v>
      </c>
      <c r="B21" s="7">
        <f>SUM(B23:B24)</f>
        <v>898</v>
      </c>
      <c r="C21" s="7">
        <f>SUM(C23:C24)</f>
        <v>760</v>
      </c>
      <c r="D21" s="13">
        <f t="shared" si="0"/>
        <v>138</v>
      </c>
      <c r="E21" s="14">
        <f t="shared" si="1"/>
        <v>18.157894736842106</v>
      </c>
      <c r="F21" s="5">
        <f>B21/4324*100</f>
        <v>20.767807585568917</v>
      </c>
      <c r="G21" s="5">
        <f>C21/4224*100</f>
        <v>17.992424242424242</v>
      </c>
    </row>
    <row r="22" spans="1:7" ht="12" customHeight="1">
      <c r="A22" s="3"/>
      <c r="B22" s="7"/>
      <c r="C22" s="7"/>
      <c r="D22" s="13"/>
      <c r="E22" s="14"/>
      <c r="F22" s="12"/>
      <c r="G22" s="12"/>
    </row>
    <row r="23" spans="1:7" ht="12">
      <c r="A23" s="3" t="s">
        <v>2</v>
      </c>
      <c r="B23" s="7">
        <v>766</v>
      </c>
      <c r="C23" s="7">
        <v>650</v>
      </c>
      <c r="D23" s="13">
        <f t="shared" si="0"/>
        <v>116</v>
      </c>
      <c r="E23" s="14">
        <f t="shared" si="1"/>
        <v>17.846153846153847</v>
      </c>
      <c r="F23" s="12">
        <f>B23/B21*100</f>
        <v>85.30066815144765</v>
      </c>
      <c r="G23" s="12">
        <f>C23/C21*100</f>
        <v>85.52631578947368</v>
      </c>
    </row>
    <row r="24" spans="1:7" ht="12">
      <c r="A24" s="3" t="s">
        <v>3</v>
      </c>
      <c r="B24" s="7">
        <v>132</v>
      </c>
      <c r="C24" s="7">
        <v>110</v>
      </c>
      <c r="D24" s="13">
        <f t="shared" si="0"/>
        <v>22</v>
      </c>
      <c r="E24" s="14">
        <f t="shared" si="1"/>
        <v>20</v>
      </c>
      <c r="F24" s="12">
        <f>B24/B21*100</f>
        <v>14.699331848552339</v>
      </c>
      <c r="G24" s="12">
        <f>C24/C21*100</f>
        <v>14.473684210526317</v>
      </c>
    </row>
    <row r="25" spans="1:7" ht="24" customHeight="1">
      <c r="A25" s="3" t="s">
        <v>8</v>
      </c>
      <c r="B25" s="7">
        <f>SUM(B27:B28)</f>
        <v>305</v>
      </c>
      <c r="C25" s="7">
        <f>SUM(C27:C28)</f>
        <v>269</v>
      </c>
      <c r="D25" s="13">
        <f t="shared" si="0"/>
        <v>36</v>
      </c>
      <c r="E25" s="14">
        <f t="shared" si="1"/>
        <v>13.382899628252787</v>
      </c>
      <c r="F25" s="5">
        <f>B25/4324*100</f>
        <v>7.053654024051805</v>
      </c>
      <c r="G25" s="5">
        <f>C25/4224*100</f>
        <v>6.368371212121213</v>
      </c>
    </row>
    <row r="26" spans="1:7" ht="12" customHeight="1">
      <c r="A26" s="3"/>
      <c r="B26" s="7"/>
      <c r="C26" s="7"/>
      <c r="D26" s="13"/>
      <c r="E26" s="14"/>
      <c r="F26" s="12"/>
      <c r="G26" s="12"/>
    </row>
    <row r="27" spans="1:7" ht="12">
      <c r="A27" s="3" t="s">
        <v>2</v>
      </c>
      <c r="B27" s="7">
        <v>266</v>
      </c>
      <c r="C27" s="7">
        <v>239</v>
      </c>
      <c r="D27" s="13">
        <f t="shared" si="0"/>
        <v>27</v>
      </c>
      <c r="E27" s="14">
        <f t="shared" si="1"/>
        <v>11.297071129707113</v>
      </c>
      <c r="F27" s="12">
        <f>B27/B25*100</f>
        <v>87.21311475409837</v>
      </c>
      <c r="G27" s="12">
        <f>C27/C25*100</f>
        <v>88.84758364312268</v>
      </c>
    </row>
    <row r="28" spans="1:7" ht="12">
      <c r="A28" s="3" t="s">
        <v>3</v>
      </c>
      <c r="B28" s="7">
        <v>39</v>
      </c>
      <c r="C28" s="7">
        <v>30</v>
      </c>
      <c r="D28" s="13">
        <f t="shared" si="0"/>
        <v>9</v>
      </c>
      <c r="E28" s="14">
        <f t="shared" si="1"/>
        <v>30</v>
      </c>
      <c r="F28" s="12">
        <f>B28/B25*100</f>
        <v>12.786885245901638</v>
      </c>
      <c r="G28" s="12">
        <f>C28/C25*100</f>
        <v>11.152416356877323</v>
      </c>
    </row>
    <row r="29" spans="1:7" ht="24" customHeight="1">
      <c r="A29" s="3" t="s">
        <v>9</v>
      </c>
      <c r="B29" s="7">
        <f>SUM(B31:B32)</f>
        <v>210</v>
      </c>
      <c r="C29" s="7">
        <f>SUM(C31:C32)</f>
        <v>196</v>
      </c>
      <c r="D29" s="13">
        <f t="shared" si="0"/>
        <v>14</v>
      </c>
      <c r="E29" s="14">
        <f t="shared" si="1"/>
        <v>7.142857142857142</v>
      </c>
      <c r="F29" s="5">
        <f>B29/4324*100</f>
        <v>4.856614246068455</v>
      </c>
      <c r="G29" s="5">
        <f>C29/4224*100</f>
        <v>4.640151515151516</v>
      </c>
    </row>
    <row r="30" spans="1:7" ht="12" customHeight="1">
      <c r="A30" s="3"/>
      <c r="B30" s="7"/>
      <c r="C30" s="7"/>
      <c r="D30" s="13"/>
      <c r="E30" s="14"/>
      <c r="F30" s="12"/>
      <c r="G30" s="12"/>
    </row>
    <row r="31" spans="1:7" ht="12">
      <c r="A31" s="3" t="s">
        <v>2</v>
      </c>
      <c r="B31" s="7">
        <v>169</v>
      </c>
      <c r="C31" s="7">
        <v>166</v>
      </c>
      <c r="D31" s="13">
        <f t="shared" si="0"/>
        <v>3</v>
      </c>
      <c r="E31" s="14">
        <f t="shared" si="1"/>
        <v>1.8072289156626504</v>
      </c>
      <c r="F31" s="12">
        <f>B31/B29*100</f>
        <v>80.47619047619048</v>
      </c>
      <c r="G31" s="12">
        <f>C31/C29*100</f>
        <v>84.6938775510204</v>
      </c>
    </row>
    <row r="32" spans="1:7" ht="12">
      <c r="A32" s="3" t="s">
        <v>3</v>
      </c>
      <c r="B32" s="7">
        <v>41</v>
      </c>
      <c r="C32" s="7">
        <v>30</v>
      </c>
      <c r="D32" s="13">
        <f t="shared" si="0"/>
        <v>11</v>
      </c>
      <c r="E32" s="14">
        <f t="shared" si="1"/>
        <v>36.666666666666664</v>
      </c>
      <c r="F32" s="12">
        <f>B32/B29*100</f>
        <v>19.523809523809526</v>
      </c>
      <c r="G32" s="12">
        <f>C32/C29*100</f>
        <v>15.306122448979592</v>
      </c>
    </row>
    <row r="33" spans="1:7" ht="12">
      <c r="A33" s="6"/>
      <c r="B33" s="8"/>
      <c r="C33" s="8"/>
      <c r="D33" s="6"/>
      <c r="E33" s="6"/>
      <c r="F33" s="6"/>
      <c r="G33" s="6"/>
    </row>
  </sheetData>
  <mergeCells count="2">
    <mergeCell ref="B4:E4"/>
    <mergeCell ref="F4:G4"/>
  </mergeCells>
  <printOptions/>
  <pageMargins left="0.75" right="0.75" top="1" bottom="1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2005-12-15T01:38:47Z</cp:lastPrinted>
  <dcterms:created xsi:type="dcterms:W3CDTF">2002-01-07T07:05:22Z</dcterms:created>
  <dcterms:modified xsi:type="dcterms:W3CDTF">2005-12-15T01:38:55Z</dcterms:modified>
  <cp:category/>
  <cp:version/>
  <cp:contentType/>
  <cp:contentStatus/>
</cp:coreProperties>
</file>