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医３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<sst xmlns="http://schemas.openxmlformats.org/spreadsheetml/2006/main" count="70" uniqueCount="55">
  <si>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医師数</t>
  </si>
  <si>
    <t>構成割合</t>
  </si>
  <si>
    <t>(人）</t>
  </si>
  <si>
    <t>増加率</t>
  </si>
  <si>
    <t>（人）</t>
  </si>
  <si>
    <t>各年１２月３１日現在</t>
  </si>
  <si>
    <t>従事する診療科</t>
  </si>
  <si>
    <t>内科</t>
  </si>
  <si>
    <t>心療内科</t>
  </si>
  <si>
    <t>呼吸器科</t>
  </si>
  <si>
    <t>消化器科（胃腸科）</t>
  </si>
  <si>
    <t>循環器科</t>
  </si>
  <si>
    <t>アレルギー科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</si>
  <si>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</si>
  <si>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</si>
  <si>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</si>
  <si>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</si>
  <si>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</si>
  <si>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</si>
  <si>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</si>
  <si>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</si>
  <si>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</si>
  <si>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</si>
  <si>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</si>
  <si>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</si>
  <si>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</si>
  <si>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</si>
  <si>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</si>
  <si>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</si>
  <si>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</si>
  <si>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</si>
  <si>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</si>
  <si>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</si>
  <si>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</si>
  <si>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</si>
  <si>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</si>
  <si>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放射線科</t>
  </si>
  <si>
    <t>麻酔科</t>
  </si>
  <si>
    <t>全科</t>
  </si>
  <si>
    <t>その他</t>
  </si>
  <si>
    <t>不詳</t>
  </si>
  <si>
    <t>（％）</t>
  </si>
  <si>
    <t>増加数</t>
  </si>
  <si>
    <t>総　　　　　数</t>
  </si>
  <si>
    <t>　　1診療科のみに従事している場合の診療科である。</t>
  </si>
  <si>
    <t>注）「診療科（主たる）」とは、複数の診療科に従事している場合の主として従事する診療科と、</t>
  </si>
  <si>
    <t>　　　　　　　　表３　診療科名(主たる）別にみた医療施設に従事する医師数</t>
  </si>
  <si>
    <t>平成16年</t>
  </si>
  <si>
    <t>平成18年</t>
  </si>
  <si>
    <t>研修医</t>
  </si>
  <si>
    <t>-</t>
  </si>
  <si>
    <t>-</t>
  </si>
  <si>
    <t>リハビリテーション科
（理学診療科）</t>
  </si>
  <si>
    <t>病理</t>
  </si>
  <si>
    <t>救命救急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</si>
</sst>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_ "/>
    <numFmt numFmtId="188" formatCode="0.0_ "/>
    <numFmt numFmtId="189" formatCode="0;&quot;△ &quot;0"/>
    <numFmt numFmtId="190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77" fontId="2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6" xfId="16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38" fontId="2" fillId="0" borderId="11" xfId="16" applyFont="1" applyBorder="1" applyAlignment="1">
      <alignment/>
    </xf>
    <xf numFmtId="189" fontId="2" fillId="0" borderId="6" xfId="0" applyNumberFormat="1" applyFont="1" applyBorder="1" applyAlignment="1">
      <alignment/>
    </xf>
    <xf numFmtId="189" fontId="2" fillId="0" borderId="6" xfId="0" applyNumberFormat="1" applyFont="1" applyBorder="1" applyAlignment="1">
      <alignment horizontal="right"/>
    </xf>
    <xf numFmtId="190" fontId="2" fillId="0" borderId="6" xfId="0" applyNumberFormat="1" applyFont="1" applyBorder="1" applyAlignment="1">
      <alignment/>
    </xf>
    <xf numFmtId="190" fontId="2" fillId="0" borderId="6" xfId="0" applyNumberFormat="1" applyFont="1" applyBorder="1" applyAlignment="1">
      <alignment horizontal="right"/>
    </xf>
    <xf numFmtId="190" fontId="2" fillId="0" borderId="9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22">
      <selection activeCell="D44" sqref="D44"/>
    </sheetView>
  </sheetViews>
  <sheetFormatPr defaultColWidth="9.00390625" defaultRowHeight="13.5"/>
  <cols>
    <col min="1" max="1" width="1.625" style="1" customWidth="1"/>
    <col min="2" max="2" width="18.125" style="1" customWidth="1"/>
    <col min="3" max="16384" width="9.00390625" style="1" customWidth="1"/>
  </cols>
  <sheetData>
    <row r="1" ht="13.5">
      <c r="B1" s="22" t="s">
        <v>46</v>
      </c>
    </row>
    <row r="2" ht="21.75" customHeight="1">
      <c r="G2" s="1" t="s">
        <v>5</v>
      </c>
    </row>
    <row r="3" spans="1:8" ht="12.75" customHeight="1">
      <c r="A3" s="2"/>
      <c r="B3" s="3"/>
      <c r="C3" s="30" t="s">
        <v>43</v>
      </c>
      <c r="D3" s="30"/>
      <c r="E3" s="30"/>
      <c r="F3" s="30"/>
      <c r="G3" s="17"/>
      <c r="H3" s="17"/>
    </row>
    <row r="4" spans="1:8" ht="12.75" customHeight="1">
      <c r="A4" s="5"/>
      <c r="B4" s="6"/>
      <c r="C4" s="29" t="s">
        <v>48</v>
      </c>
      <c r="D4" s="29"/>
      <c r="E4" s="29" t="s">
        <v>47</v>
      </c>
      <c r="F4" s="29"/>
      <c r="G4" s="7" t="s">
        <v>42</v>
      </c>
      <c r="H4" s="7" t="s">
        <v>3</v>
      </c>
    </row>
    <row r="5" spans="1:8" ht="12.75" customHeight="1">
      <c r="A5" s="5"/>
      <c r="B5" s="6"/>
      <c r="C5" s="4" t="s">
        <v>0</v>
      </c>
      <c r="D5" s="4" t="s">
        <v>1</v>
      </c>
      <c r="E5" s="4" t="s">
        <v>0</v>
      </c>
      <c r="F5" s="4" t="s">
        <v>1</v>
      </c>
      <c r="G5" s="7" t="s">
        <v>4</v>
      </c>
      <c r="H5" s="7" t="s">
        <v>41</v>
      </c>
    </row>
    <row r="6" spans="1:8" ht="12.75" customHeight="1">
      <c r="A6" s="8"/>
      <c r="B6" s="9"/>
      <c r="C6" s="18" t="s">
        <v>2</v>
      </c>
      <c r="D6" s="18" t="s">
        <v>41</v>
      </c>
      <c r="E6" s="18" t="s">
        <v>2</v>
      </c>
      <c r="F6" s="18" t="s">
        <v>41</v>
      </c>
      <c r="G6" s="11"/>
      <c r="H6" s="11"/>
    </row>
    <row r="7" spans="1:8" ht="18" customHeight="1">
      <c r="A7" s="20"/>
      <c r="B7" s="16"/>
      <c r="C7" s="23">
        <f>SUM(C9:C46)</f>
        <v>9322</v>
      </c>
      <c r="D7" s="21">
        <v>100</v>
      </c>
      <c r="E7" s="23">
        <f>SUM(E9:E46)</f>
        <v>8818</v>
      </c>
      <c r="F7" s="21">
        <v>100</v>
      </c>
      <c r="G7" s="19">
        <f>C7-E7</f>
        <v>504</v>
      </c>
      <c r="H7" s="21">
        <f>G7/E7*100</f>
        <v>5.715581764572465</v>
      </c>
    </row>
    <row r="8" spans="1:8" ht="16.5" customHeight="1">
      <c r="A8" s="2"/>
      <c r="B8" s="3" t="s">
        <v>6</v>
      </c>
      <c r="C8" s="12"/>
      <c r="D8" s="17"/>
      <c r="E8" s="12"/>
      <c r="F8" s="17"/>
      <c r="G8" s="17"/>
      <c r="H8" s="17"/>
    </row>
    <row r="9" spans="1:8" ht="18" customHeight="1">
      <c r="A9" s="5"/>
      <c r="B9" s="6" t="s">
        <v>7</v>
      </c>
      <c r="C9" s="13">
        <v>2434</v>
      </c>
      <c r="D9" s="10">
        <f>C9/C7*100</f>
        <v>26.11027676464278</v>
      </c>
      <c r="E9" s="13">
        <v>2414</v>
      </c>
      <c r="F9" s="10">
        <f>E9/E7*100</f>
        <v>27.375822181900656</v>
      </c>
      <c r="G9" s="24">
        <f>C9-E9</f>
        <v>20</v>
      </c>
      <c r="H9" s="26">
        <f>G9/E9*100</f>
        <v>0.8285004142502072</v>
      </c>
    </row>
    <row r="10" spans="1:8" ht="12">
      <c r="A10" s="5"/>
      <c r="B10" s="6" t="s">
        <v>8</v>
      </c>
      <c r="C10" s="13">
        <v>14</v>
      </c>
      <c r="D10" s="10">
        <f>C10/C7*100</f>
        <v>0.15018236429950654</v>
      </c>
      <c r="E10" s="13">
        <v>20</v>
      </c>
      <c r="F10" s="10">
        <f>E10/E7*100</f>
        <v>0.22680880018144706</v>
      </c>
      <c r="G10" s="24">
        <f aca="true" t="shared" si="0" ref="G10:G46">C10-E10</f>
        <v>-6</v>
      </c>
      <c r="H10" s="26">
        <f aca="true" t="shared" si="1" ref="H10:H46">G10/E10*100</f>
        <v>-30</v>
      </c>
    </row>
    <row r="11" spans="1:8" ht="12">
      <c r="A11" s="5"/>
      <c r="B11" s="6" t="s">
        <v>9</v>
      </c>
      <c r="C11" s="13">
        <v>104</v>
      </c>
      <c r="D11" s="10">
        <f>C11/C7*100</f>
        <v>1.11564042051062</v>
      </c>
      <c r="E11" s="13">
        <v>116</v>
      </c>
      <c r="F11" s="10">
        <f>E11/E7*100</f>
        <v>1.3154910410523928</v>
      </c>
      <c r="G11" s="24">
        <f t="shared" si="0"/>
        <v>-12</v>
      </c>
      <c r="H11" s="26">
        <f t="shared" si="1"/>
        <v>-10.344827586206897</v>
      </c>
    </row>
    <row r="12" spans="1:8" ht="12">
      <c r="A12" s="5"/>
      <c r="B12" s="6" t="s">
        <v>10</v>
      </c>
      <c r="C12" s="13">
        <v>305</v>
      </c>
      <c r="D12" s="10">
        <f>C12/C7*100</f>
        <v>3.271830079382107</v>
      </c>
      <c r="E12" s="13">
        <v>344</v>
      </c>
      <c r="F12" s="10">
        <f>E12/E7*100</f>
        <v>3.901111363120889</v>
      </c>
      <c r="G12" s="24">
        <f t="shared" si="0"/>
        <v>-39</v>
      </c>
      <c r="H12" s="26">
        <f t="shared" si="1"/>
        <v>-11.337209302325581</v>
      </c>
    </row>
    <row r="13" spans="1:8" ht="12">
      <c r="A13" s="5"/>
      <c r="B13" s="6" t="s">
        <v>11</v>
      </c>
      <c r="C13" s="13">
        <v>287</v>
      </c>
      <c r="D13" s="10">
        <f>C13/C7*100</f>
        <v>3.078738468139884</v>
      </c>
      <c r="E13" s="13">
        <v>250</v>
      </c>
      <c r="F13" s="10">
        <f>E13/E7*100</f>
        <v>2.8351100022680877</v>
      </c>
      <c r="G13" s="24">
        <f t="shared" si="0"/>
        <v>37</v>
      </c>
      <c r="H13" s="26">
        <f t="shared" si="1"/>
        <v>14.799999999999999</v>
      </c>
    </row>
    <row r="14" spans="1:8" ht="12">
      <c r="A14" s="5"/>
      <c r="B14" s="6" t="s">
        <v>12</v>
      </c>
      <c r="C14" s="13">
        <v>14</v>
      </c>
      <c r="D14" s="10">
        <f>C14/C7*100</f>
        <v>0.15018236429950654</v>
      </c>
      <c r="E14" s="13">
        <v>21</v>
      </c>
      <c r="F14" s="10">
        <f>E14/E7*100</f>
        <v>0.2381492401905194</v>
      </c>
      <c r="G14" s="24">
        <f t="shared" si="0"/>
        <v>-7</v>
      </c>
      <c r="H14" s="26">
        <f t="shared" si="1"/>
        <v>-33.33333333333333</v>
      </c>
    </row>
    <row r="15" spans="1:8" ht="12">
      <c r="A15" s="5"/>
      <c r="B15" s="6" t="s">
        <v>13</v>
      </c>
      <c r="C15" s="13">
        <v>15</v>
      </c>
      <c r="D15" s="10">
        <f>C15/C7*100</f>
        <v>0.16090967603518558</v>
      </c>
      <c r="E15" s="13">
        <v>13</v>
      </c>
      <c r="F15" s="10">
        <f>E15/E7*100</f>
        <v>0.14742572011794056</v>
      </c>
      <c r="G15" s="24">
        <f t="shared" si="0"/>
        <v>2</v>
      </c>
      <c r="H15" s="26">
        <f t="shared" si="1"/>
        <v>15.384615384615385</v>
      </c>
    </row>
    <row r="16" spans="1:8" ht="12">
      <c r="A16" s="5"/>
      <c r="B16" s="6" t="s">
        <v>14</v>
      </c>
      <c r="C16" s="13">
        <v>525</v>
      </c>
      <c r="D16" s="10">
        <f>C16/C7*100</f>
        <v>5.6318386612314955</v>
      </c>
      <c r="E16" s="13">
        <v>524</v>
      </c>
      <c r="F16" s="10">
        <f>E16/E7*100</f>
        <v>5.942390564753913</v>
      </c>
      <c r="G16" s="24">
        <f t="shared" si="0"/>
        <v>1</v>
      </c>
      <c r="H16" s="26">
        <f t="shared" si="1"/>
        <v>0.19083969465648853</v>
      </c>
    </row>
    <row r="17" spans="1:8" ht="12">
      <c r="A17" s="5"/>
      <c r="B17" s="6" t="s">
        <v>15</v>
      </c>
      <c r="C17" s="13">
        <v>494</v>
      </c>
      <c r="D17" s="10">
        <f>C17/C7*100</f>
        <v>5.2992919974254455</v>
      </c>
      <c r="E17" s="13">
        <v>469</v>
      </c>
      <c r="F17" s="10">
        <f>E17/E7*100</f>
        <v>5.318666364254933</v>
      </c>
      <c r="G17" s="24">
        <f t="shared" si="0"/>
        <v>25</v>
      </c>
      <c r="H17" s="26">
        <f t="shared" si="1"/>
        <v>5.330490405117271</v>
      </c>
    </row>
    <row r="18" spans="1:8" ht="12">
      <c r="A18" s="5"/>
      <c r="B18" s="6" t="s">
        <v>16</v>
      </c>
      <c r="C18" s="13">
        <v>5</v>
      </c>
      <c r="D18" s="10">
        <f>C18/C7*100</f>
        <v>0.053636558678395195</v>
      </c>
      <c r="E18" s="13">
        <v>7</v>
      </c>
      <c r="F18" s="10">
        <f>E18/E7*100</f>
        <v>0.07938308006350647</v>
      </c>
      <c r="G18" s="24">
        <f t="shared" si="0"/>
        <v>-2</v>
      </c>
      <c r="H18" s="26">
        <f t="shared" si="1"/>
        <v>-28.57142857142857</v>
      </c>
    </row>
    <row r="19" spans="1:8" ht="12">
      <c r="A19" s="5"/>
      <c r="B19" s="6" t="s">
        <v>17</v>
      </c>
      <c r="C19" s="13">
        <v>113</v>
      </c>
      <c r="D19" s="10">
        <f>C19/C7*100</f>
        <v>1.2121862261317313</v>
      </c>
      <c r="E19" s="13">
        <v>119</v>
      </c>
      <c r="F19" s="10">
        <f>E19/E7*100</f>
        <v>1.3495123610796098</v>
      </c>
      <c r="G19" s="24">
        <f t="shared" si="0"/>
        <v>-6</v>
      </c>
      <c r="H19" s="26">
        <f t="shared" si="1"/>
        <v>-5.042016806722689</v>
      </c>
    </row>
    <row r="20" spans="1:8" ht="12">
      <c r="A20" s="5"/>
      <c r="B20" s="6" t="s">
        <v>18</v>
      </c>
      <c r="C20" s="13">
        <v>846</v>
      </c>
      <c r="D20" s="10">
        <f>C20/C7*100</f>
        <v>9.075305728384468</v>
      </c>
      <c r="E20" s="13">
        <v>905</v>
      </c>
      <c r="F20" s="10">
        <f>E20/E7*100</f>
        <v>10.26309820821048</v>
      </c>
      <c r="G20" s="24">
        <f t="shared" si="0"/>
        <v>-59</v>
      </c>
      <c r="H20" s="26">
        <f t="shared" si="1"/>
        <v>-6.519337016574586</v>
      </c>
    </row>
    <row r="21" spans="1:8" ht="12">
      <c r="A21" s="5"/>
      <c r="B21" s="6" t="s">
        <v>19</v>
      </c>
      <c r="C21" s="13">
        <v>680</v>
      </c>
      <c r="D21" s="10">
        <f>C21/C7*100</f>
        <v>7.294571980261747</v>
      </c>
      <c r="E21" s="13">
        <v>644</v>
      </c>
      <c r="F21" s="10">
        <f>E21/E7*100</f>
        <v>7.303243365842595</v>
      </c>
      <c r="G21" s="24">
        <f t="shared" si="0"/>
        <v>36</v>
      </c>
      <c r="H21" s="26">
        <f t="shared" si="1"/>
        <v>5.590062111801243</v>
      </c>
    </row>
    <row r="22" spans="1:8" ht="12">
      <c r="A22" s="5"/>
      <c r="B22" s="6" t="s">
        <v>20</v>
      </c>
      <c r="C22" s="13">
        <v>55</v>
      </c>
      <c r="D22" s="10">
        <f>C22/C7*100</f>
        <v>0.5900021454623472</v>
      </c>
      <c r="E22" s="13">
        <v>61</v>
      </c>
      <c r="F22" s="10">
        <f>E22/E7*100</f>
        <v>0.6917668405534135</v>
      </c>
      <c r="G22" s="24">
        <f t="shared" si="0"/>
        <v>-6</v>
      </c>
      <c r="H22" s="26">
        <f t="shared" si="1"/>
        <v>-9.836065573770492</v>
      </c>
    </row>
    <row r="23" spans="1:8" ht="12">
      <c r="A23" s="5"/>
      <c r="B23" s="6" t="s">
        <v>21</v>
      </c>
      <c r="C23" s="13">
        <v>11</v>
      </c>
      <c r="D23" s="10">
        <f>C23/C7*100</f>
        <v>0.11800042909246941</v>
      </c>
      <c r="E23" s="13">
        <v>10</v>
      </c>
      <c r="F23" s="10">
        <f>E23/E7*100</f>
        <v>0.11340440009072353</v>
      </c>
      <c r="G23" s="24">
        <f t="shared" si="0"/>
        <v>1</v>
      </c>
      <c r="H23" s="26">
        <f t="shared" si="1"/>
        <v>10</v>
      </c>
    </row>
    <row r="24" spans="1:8" ht="12">
      <c r="A24" s="5"/>
      <c r="B24" s="6" t="s">
        <v>22</v>
      </c>
      <c r="C24" s="13">
        <v>209</v>
      </c>
      <c r="D24" s="10">
        <f>C24/C7*100</f>
        <v>2.2420081527569193</v>
      </c>
      <c r="E24" s="13">
        <v>206</v>
      </c>
      <c r="F24" s="10">
        <f>E24/E7*100</f>
        <v>2.3361306418689045</v>
      </c>
      <c r="G24" s="24">
        <f t="shared" si="0"/>
        <v>3</v>
      </c>
      <c r="H24" s="26">
        <f t="shared" si="1"/>
        <v>1.4563106796116505</v>
      </c>
    </row>
    <row r="25" spans="1:8" ht="12">
      <c r="A25" s="5"/>
      <c r="B25" s="6" t="s">
        <v>23</v>
      </c>
      <c r="C25" s="13">
        <v>58</v>
      </c>
      <c r="D25" s="10">
        <f>C25/C7*100</f>
        <v>0.6221840806693842</v>
      </c>
      <c r="E25" s="13">
        <v>67</v>
      </c>
      <c r="F25" s="10">
        <f>E25/E7*100</f>
        <v>0.7598094806078476</v>
      </c>
      <c r="G25" s="24">
        <f t="shared" si="0"/>
        <v>-9</v>
      </c>
      <c r="H25" s="26">
        <f t="shared" si="1"/>
        <v>-13.432835820895523</v>
      </c>
    </row>
    <row r="26" spans="1:8" ht="12">
      <c r="A26" s="5"/>
      <c r="B26" s="6" t="s">
        <v>24</v>
      </c>
      <c r="C26" s="13">
        <v>91</v>
      </c>
      <c r="D26" s="10">
        <f>C26/C7*100</f>
        <v>0.9761853679467926</v>
      </c>
      <c r="E26" s="13">
        <v>84</v>
      </c>
      <c r="F26" s="10">
        <f>E26/E7*100</f>
        <v>0.9525969607620776</v>
      </c>
      <c r="G26" s="24">
        <f t="shared" si="0"/>
        <v>7</v>
      </c>
      <c r="H26" s="26">
        <f t="shared" si="1"/>
        <v>8.333333333333332</v>
      </c>
    </row>
    <row r="27" spans="1:8" ht="12">
      <c r="A27" s="5"/>
      <c r="B27" s="6" t="s">
        <v>25</v>
      </c>
      <c r="C27" s="13">
        <v>25</v>
      </c>
      <c r="D27" s="10">
        <f>C27/C7*100</f>
        <v>0.268182793391976</v>
      </c>
      <c r="E27" s="13">
        <v>33</v>
      </c>
      <c r="F27" s="10">
        <f>E27/E7*100</f>
        <v>0.37423452029938764</v>
      </c>
      <c r="G27" s="24">
        <f t="shared" si="0"/>
        <v>-8</v>
      </c>
      <c r="H27" s="26">
        <f t="shared" si="1"/>
        <v>-24.242424242424242</v>
      </c>
    </row>
    <row r="28" spans="1:8" ht="12">
      <c r="A28" s="5"/>
      <c r="B28" s="6" t="s">
        <v>26</v>
      </c>
      <c r="C28" s="13">
        <v>393</v>
      </c>
      <c r="D28" s="10">
        <f>C28/C7*100</f>
        <v>4.215833512121862</v>
      </c>
      <c r="E28" s="13">
        <v>404</v>
      </c>
      <c r="F28" s="10">
        <f>E28/E7*100</f>
        <v>4.581537763665231</v>
      </c>
      <c r="G28" s="24">
        <f t="shared" si="0"/>
        <v>-11</v>
      </c>
      <c r="H28" s="26">
        <f t="shared" si="1"/>
        <v>-2.722772277227723</v>
      </c>
    </row>
    <row r="29" spans="1:8" ht="12">
      <c r="A29" s="5"/>
      <c r="B29" s="6" t="s">
        <v>27</v>
      </c>
      <c r="C29" s="13">
        <v>14</v>
      </c>
      <c r="D29" s="10">
        <f>C29/C7*100</f>
        <v>0.15018236429950654</v>
      </c>
      <c r="E29" s="13">
        <v>17</v>
      </c>
      <c r="F29" s="10">
        <f>E29/E7*100</f>
        <v>0.19278748015422997</v>
      </c>
      <c r="G29" s="24">
        <f t="shared" si="0"/>
        <v>-3</v>
      </c>
      <c r="H29" s="26">
        <f t="shared" si="1"/>
        <v>-17.647058823529413</v>
      </c>
    </row>
    <row r="30" spans="1:8" ht="12">
      <c r="A30" s="5"/>
      <c r="B30" s="6" t="s">
        <v>28</v>
      </c>
      <c r="C30" s="13">
        <v>63</v>
      </c>
      <c r="D30" s="10">
        <f>C30/C7*100</f>
        <v>0.6758206393477795</v>
      </c>
      <c r="E30" s="13">
        <v>60</v>
      </c>
      <c r="F30" s="10">
        <f>E30/E7*100</f>
        <v>0.6804264005443411</v>
      </c>
      <c r="G30" s="24">
        <f t="shared" si="0"/>
        <v>3</v>
      </c>
      <c r="H30" s="26">
        <f t="shared" si="1"/>
        <v>5</v>
      </c>
    </row>
    <row r="31" spans="1:8" ht="12">
      <c r="A31" s="5"/>
      <c r="B31" s="6" t="s">
        <v>29</v>
      </c>
      <c r="C31" s="13">
        <v>488</v>
      </c>
      <c r="D31" s="10">
        <f>C31/C7*100</f>
        <v>5.23492812701137</v>
      </c>
      <c r="E31" s="13">
        <v>475</v>
      </c>
      <c r="F31" s="10">
        <f>E31/E7*100</f>
        <v>5.386709004309368</v>
      </c>
      <c r="G31" s="24">
        <f t="shared" si="0"/>
        <v>13</v>
      </c>
      <c r="H31" s="26">
        <f t="shared" si="1"/>
        <v>2.736842105263158</v>
      </c>
    </row>
    <row r="32" spans="1:8" ht="12">
      <c r="A32" s="5"/>
      <c r="B32" s="6" t="s">
        <v>30</v>
      </c>
      <c r="C32" s="13">
        <v>301</v>
      </c>
      <c r="D32" s="10">
        <f>C32/C7*100</f>
        <v>3.2289208324393908</v>
      </c>
      <c r="E32" s="13">
        <v>301</v>
      </c>
      <c r="F32" s="10">
        <f>E32/E7*100</f>
        <v>3.413472442730778</v>
      </c>
      <c r="G32" s="24">
        <f t="shared" si="0"/>
        <v>0</v>
      </c>
      <c r="H32" s="26">
        <f t="shared" si="1"/>
        <v>0</v>
      </c>
    </row>
    <row r="33" spans="1:8" ht="12">
      <c r="A33" s="5"/>
      <c r="B33" s="6" t="s">
        <v>31</v>
      </c>
      <c r="C33" s="15">
        <v>9</v>
      </c>
      <c r="D33" s="10">
        <f>C33/C7*100</f>
        <v>0.09654580562111136</v>
      </c>
      <c r="E33" s="15">
        <v>15</v>
      </c>
      <c r="F33" s="10">
        <f>E33/E7*100</f>
        <v>0.17010660013608528</v>
      </c>
      <c r="G33" s="24">
        <f t="shared" si="0"/>
        <v>-6</v>
      </c>
      <c r="H33" s="26">
        <f t="shared" si="1"/>
        <v>-40</v>
      </c>
    </row>
    <row r="34" spans="1:8" ht="12">
      <c r="A34" s="5"/>
      <c r="B34" s="6" t="s">
        <v>32</v>
      </c>
      <c r="C34" s="13">
        <v>256</v>
      </c>
      <c r="D34" s="10">
        <f>C34/C7*100</f>
        <v>2.746191804333834</v>
      </c>
      <c r="E34" s="13">
        <v>254</v>
      </c>
      <c r="F34" s="10">
        <f>E34/E7*100</f>
        <v>2.8804717623043774</v>
      </c>
      <c r="G34" s="24">
        <f t="shared" si="0"/>
        <v>2</v>
      </c>
      <c r="H34" s="26">
        <f t="shared" si="1"/>
        <v>0.7874015748031495</v>
      </c>
    </row>
    <row r="35" spans="1:8" ht="12">
      <c r="A35" s="5"/>
      <c r="B35" s="6" t="s">
        <v>33</v>
      </c>
      <c r="C35" s="13">
        <v>208</v>
      </c>
      <c r="D35" s="10">
        <f>C35/C7*100</f>
        <v>2.23128084102124</v>
      </c>
      <c r="E35" s="13">
        <v>202</v>
      </c>
      <c r="F35" s="10">
        <f>E35/E7*100</f>
        <v>2.2907688818326153</v>
      </c>
      <c r="G35" s="24">
        <f t="shared" si="0"/>
        <v>6</v>
      </c>
      <c r="H35" s="26">
        <f t="shared" si="1"/>
        <v>2.9702970297029703</v>
      </c>
    </row>
    <row r="36" spans="1:8" ht="12">
      <c r="A36" s="5"/>
      <c r="B36" s="6" t="s">
        <v>34</v>
      </c>
      <c r="C36" s="13">
        <v>1</v>
      </c>
      <c r="D36" s="10">
        <f>C36/C7*100</f>
        <v>0.010727311735679038</v>
      </c>
      <c r="E36" s="13">
        <v>1</v>
      </c>
      <c r="F36" s="10">
        <f>E36/E7*100</f>
        <v>0.011340440009072352</v>
      </c>
      <c r="G36" s="24">
        <f t="shared" si="0"/>
        <v>0</v>
      </c>
      <c r="H36" s="26">
        <f t="shared" si="1"/>
        <v>0</v>
      </c>
    </row>
    <row r="37" spans="1:8" ht="12">
      <c r="A37" s="5"/>
      <c r="B37" s="6" t="s">
        <v>35</v>
      </c>
      <c r="C37" s="13">
        <v>20</v>
      </c>
      <c r="D37" s="10">
        <f>C37/C7*100</f>
        <v>0.21454623471358078</v>
      </c>
      <c r="E37" s="13">
        <v>17</v>
      </c>
      <c r="F37" s="10">
        <f>E37/E7*100</f>
        <v>0.19278748015422997</v>
      </c>
      <c r="G37" s="24">
        <f t="shared" si="0"/>
        <v>3</v>
      </c>
      <c r="H37" s="26">
        <f t="shared" si="1"/>
        <v>17.647058823529413</v>
      </c>
    </row>
    <row r="38" spans="1:8" ht="24">
      <c r="A38" s="5"/>
      <c r="B38" s="31" t="s">
        <v>52</v>
      </c>
      <c r="C38" s="13">
        <v>75</v>
      </c>
      <c r="D38" s="10">
        <f>C38/C7*100</f>
        <v>0.804548380175928</v>
      </c>
      <c r="E38" s="13">
        <v>57</v>
      </c>
      <c r="F38" s="10">
        <f>E38/E7*100</f>
        <v>0.646405080517124</v>
      </c>
      <c r="G38" s="24">
        <f t="shared" si="0"/>
        <v>18</v>
      </c>
      <c r="H38" s="26">
        <f t="shared" si="1"/>
        <v>31.57894736842105</v>
      </c>
    </row>
    <row r="39" spans="1:8" ht="12">
      <c r="A39" s="5"/>
      <c r="B39" s="6" t="s">
        <v>36</v>
      </c>
      <c r="C39" s="13">
        <v>128</v>
      </c>
      <c r="D39" s="10">
        <f>C39/C7*100</f>
        <v>1.373095902166917</v>
      </c>
      <c r="E39" s="13">
        <v>125</v>
      </c>
      <c r="F39" s="10">
        <f>E39/E7*100</f>
        <v>1.4175550011340439</v>
      </c>
      <c r="G39" s="24">
        <f t="shared" si="0"/>
        <v>3</v>
      </c>
      <c r="H39" s="26">
        <f t="shared" si="1"/>
        <v>2.4</v>
      </c>
    </row>
    <row r="40" spans="1:8" ht="12">
      <c r="A40" s="5"/>
      <c r="B40" s="6" t="s">
        <v>37</v>
      </c>
      <c r="C40" s="13">
        <v>192</v>
      </c>
      <c r="D40" s="10">
        <f>C40/C7*100</f>
        <v>2.0596438532503756</v>
      </c>
      <c r="E40" s="13">
        <v>211</v>
      </c>
      <c r="F40" s="10">
        <f>E40/E7*100</f>
        <v>2.3928328419142666</v>
      </c>
      <c r="G40" s="24">
        <f t="shared" si="0"/>
        <v>-19</v>
      </c>
      <c r="H40" s="26">
        <f t="shared" si="1"/>
        <v>-9.004739336492891</v>
      </c>
    </row>
    <row r="41" spans="1:8" ht="12">
      <c r="A41" s="5"/>
      <c r="B41" s="6" t="s">
        <v>53</v>
      </c>
      <c r="C41" s="13">
        <v>47</v>
      </c>
      <c r="D41" s="10">
        <f>C41/C7*100</f>
        <v>0.5041836515769148</v>
      </c>
      <c r="E41" s="25" t="s">
        <v>50</v>
      </c>
      <c r="F41" s="27" t="s">
        <v>51</v>
      </c>
      <c r="G41" s="25" t="s">
        <v>50</v>
      </c>
      <c r="H41" s="27" t="s">
        <v>51</v>
      </c>
    </row>
    <row r="42" spans="1:8" ht="12">
      <c r="A42" s="5"/>
      <c r="B42" s="6" t="s">
        <v>54</v>
      </c>
      <c r="C42" s="13">
        <v>74</v>
      </c>
      <c r="D42" s="10">
        <f>C42/C7*100</f>
        <v>0.7938210684402489</v>
      </c>
      <c r="E42" s="25" t="s">
        <v>50</v>
      </c>
      <c r="F42" s="27" t="s">
        <v>51</v>
      </c>
      <c r="G42" s="25" t="s">
        <v>50</v>
      </c>
      <c r="H42" s="27" t="s">
        <v>51</v>
      </c>
    </row>
    <row r="43" spans="1:8" ht="12">
      <c r="A43" s="5"/>
      <c r="B43" s="6" t="s">
        <v>49</v>
      </c>
      <c r="C43" s="13">
        <v>578</v>
      </c>
      <c r="D43" s="10">
        <f>C43/C7*100</f>
        <v>6.200386183222484</v>
      </c>
      <c r="E43" s="25" t="s">
        <v>50</v>
      </c>
      <c r="F43" s="27" t="s">
        <v>51</v>
      </c>
      <c r="G43" s="25" t="s">
        <v>50</v>
      </c>
      <c r="H43" s="27" t="s">
        <v>51</v>
      </c>
    </row>
    <row r="44" spans="1:8" ht="12">
      <c r="A44" s="5"/>
      <c r="B44" s="6" t="s">
        <v>38</v>
      </c>
      <c r="C44" s="13">
        <v>17</v>
      </c>
      <c r="D44" s="10">
        <f>C44/C7*100</f>
        <v>0.18236429950654365</v>
      </c>
      <c r="E44" s="13">
        <v>109</v>
      </c>
      <c r="F44" s="10">
        <f>E44/E7*100</f>
        <v>1.2361079609888863</v>
      </c>
      <c r="G44" s="24">
        <f t="shared" si="0"/>
        <v>-92</v>
      </c>
      <c r="H44" s="26">
        <f t="shared" si="1"/>
        <v>-84.40366972477065</v>
      </c>
    </row>
    <row r="45" spans="1:8" ht="12">
      <c r="A45" s="5"/>
      <c r="B45" s="6" t="s">
        <v>39</v>
      </c>
      <c r="C45" s="13">
        <v>150</v>
      </c>
      <c r="D45" s="10">
        <f>C45/C7*100</f>
        <v>1.609096760351856</v>
      </c>
      <c r="E45" s="13">
        <v>242</v>
      </c>
      <c r="F45" s="10">
        <f>E45/E7*100</f>
        <v>2.7443864821955093</v>
      </c>
      <c r="G45" s="24">
        <f t="shared" si="0"/>
        <v>-92</v>
      </c>
      <c r="H45" s="26">
        <f t="shared" si="1"/>
        <v>-38.01652892561984</v>
      </c>
    </row>
    <row r="46" spans="1:8" ht="12">
      <c r="A46" s="5"/>
      <c r="B46" s="6" t="s">
        <v>40</v>
      </c>
      <c r="C46" s="13">
        <v>23</v>
      </c>
      <c r="D46" s="10">
        <f>C46/C7*100</f>
        <v>0.2467281699206179</v>
      </c>
      <c r="E46" s="13">
        <v>21</v>
      </c>
      <c r="F46" s="10">
        <f>E46/E7*100</f>
        <v>0.2381492401905194</v>
      </c>
      <c r="G46" s="24">
        <f t="shared" si="0"/>
        <v>2</v>
      </c>
      <c r="H46" s="26">
        <f t="shared" si="1"/>
        <v>9.523809523809524</v>
      </c>
    </row>
    <row r="47" spans="1:8" ht="12">
      <c r="A47" s="8"/>
      <c r="B47" s="9"/>
      <c r="C47" s="14"/>
      <c r="D47" s="11"/>
      <c r="E47" s="14"/>
      <c r="F47" s="11"/>
      <c r="G47" s="11"/>
      <c r="H47" s="28"/>
    </row>
    <row r="48" ht="12">
      <c r="B48" s="1" t="s">
        <v>45</v>
      </c>
    </row>
    <row r="49" ht="12">
      <c r="B49" s="1" t="s">
        <v>44</v>
      </c>
    </row>
  </sheetData>
  <mergeCells count="3">
    <mergeCell ref="C4:D4"/>
    <mergeCell ref="E4:F4"/>
    <mergeCell ref="C3:F3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2005-12-15T00:38:40Z</cp:lastPrinted>
  <dcterms:created xsi:type="dcterms:W3CDTF">2002-01-07T07:05:22Z</dcterms:created>
  <dcterms:modified xsi:type="dcterms:W3CDTF">2008-02-05T05:55:25Z</dcterms:modified>
  <cp:category/>
  <cp:version/>
  <cp:contentType/>
  <cp:contentStatus/>
</cp:coreProperties>
</file>