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医３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<sst xmlns="http://schemas.openxmlformats.org/spreadsheetml/2006/main" count="60" uniqueCount="53">
  <si>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医師数</t>
  </si>
  <si>
    <t>構成割合</t>
  </si>
  <si>
    <t>(人）</t>
  </si>
  <si>
    <t>増加率</t>
  </si>
  <si>
    <t>（人）</t>
  </si>
  <si>
    <t>各年１２月３１日現在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</si>
  <si>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</si>
  <si>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</si>
  <si>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</si>
  <si>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</si>
  <si>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</si>
  <si>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</si>
  <si>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</si>
  <si>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</si>
  <si>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</si>
  <si>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</si>
  <si>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</si>
  <si>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</si>
  <si>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</si>
  <si>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</si>
  <si>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</si>
  <si>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</si>
  <si>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</si>
  <si>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</si>
  <si>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</si>
  <si>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</si>
  <si>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</si>
  <si>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</si>
  <si>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</si>
  <si>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</si>
  <si>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</si>
  <si>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</si>
  <si>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</si>
  <si>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</si>
  <si>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</si>
  <si>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</si>
  <si>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</si>
  <si>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（理学診療科）</t>
  </si>
  <si>
    <t>放射線科</t>
  </si>
  <si>
    <t>麻酔科</t>
  </si>
  <si>
    <t>全科</t>
  </si>
  <si>
    <t>その他</t>
  </si>
  <si>
    <t>不詳</t>
  </si>
  <si>
    <t>（％）</t>
  </si>
  <si>
    <t>増加数</t>
  </si>
  <si>
    <t>総　　　　　数</t>
  </si>
  <si>
    <t>－</t>
  </si>
  <si>
    <t>…</t>
  </si>
  <si>
    <t>　　1診療科のみに従事している場合の診療科である。</t>
  </si>
  <si>
    <t>注）「診療科（主たる）」とは、複数の診療科に従事している場合の主として従事する診療科と、</t>
  </si>
  <si>
    <t>　　　　　　　　表３　診療科名(主たる）別にみた医療施設に従事する医師数</t>
  </si>
  <si>
    <t>平成14年</t>
  </si>
  <si>
    <t>平成12年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</si>
</sst>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_ "/>
    <numFmt numFmtId="188" formatCode="0.0_ "/>
    <numFmt numFmtId="189" formatCode="0;&quot;△ &quot;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189" fontId="2" fillId="0" borderId="6" xfId="0" applyNumberFormat="1" applyFont="1" applyBorder="1" applyAlignment="1">
      <alignment/>
    </xf>
    <xf numFmtId="189" fontId="2" fillId="0" borderId="6" xfId="0" applyNumberFormat="1" applyFont="1" applyBorder="1" applyAlignment="1">
      <alignment horizontal="right"/>
    </xf>
    <xf numFmtId="190" fontId="2" fillId="0" borderId="6" xfId="0" applyNumberFormat="1" applyFont="1" applyBorder="1" applyAlignment="1">
      <alignment/>
    </xf>
    <xf numFmtId="190" fontId="2" fillId="0" borderId="6" xfId="0" applyNumberFormat="1" applyFont="1" applyBorder="1" applyAlignment="1">
      <alignment horizontal="right"/>
    </xf>
    <xf numFmtId="190" fontId="2" fillId="0" borderId="9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.625" style="1" customWidth="1"/>
    <col min="2" max="2" width="18.125" style="1" customWidth="1"/>
    <col min="3" max="16384" width="9.00390625" style="1" customWidth="1"/>
  </cols>
  <sheetData>
    <row r="1" ht="13.5">
      <c r="B1" s="23" t="s">
        <v>50</v>
      </c>
    </row>
    <row r="2" ht="21.75" customHeight="1">
      <c r="G2" s="1" t="s">
        <v>5</v>
      </c>
    </row>
    <row r="3" spans="1:8" ht="12.75" customHeight="1">
      <c r="A3" s="2"/>
      <c r="B3" s="3"/>
      <c r="C3" s="31" t="s">
        <v>45</v>
      </c>
      <c r="D3" s="31"/>
      <c r="E3" s="31"/>
      <c r="F3" s="31"/>
      <c r="G3" s="18"/>
      <c r="H3" s="18"/>
    </row>
    <row r="4" spans="1:8" ht="12.75" customHeight="1">
      <c r="A4" s="5"/>
      <c r="B4" s="6"/>
      <c r="C4" s="30" t="s">
        <v>51</v>
      </c>
      <c r="D4" s="30"/>
      <c r="E4" s="30" t="s">
        <v>52</v>
      </c>
      <c r="F4" s="30"/>
      <c r="G4" s="7" t="s">
        <v>44</v>
      </c>
      <c r="H4" s="7" t="s">
        <v>3</v>
      </c>
    </row>
    <row r="5" spans="1:8" ht="12.75" customHeight="1">
      <c r="A5" s="5"/>
      <c r="B5" s="6"/>
      <c r="C5" s="4" t="s">
        <v>0</v>
      </c>
      <c r="D5" s="4" t="s">
        <v>1</v>
      </c>
      <c r="E5" s="4" t="s">
        <v>0</v>
      </c>
      <c r="F5" s="4" t="s">
        <v>1</v>
      </c>
      <c r="G5" s="7" t="s">
        <v>4</v>
      </c>
      <c r="H5" s="7" t="s">
        <v>43</v>
      </c>
    </row>
    <row r="6" spans="1:8" ht="12.75" customHeight="1">
      <c r="A6" s="8"/>
      <c r="B6" s="9"/>
      <c r="C6" s="19" t="s">
        <v>2</v>
      </c>
      <c r="D6" s="19" t="s">
        <v>43</v>
      </c>
      <c r="E6" s="19" t="s">
        <v>2</v>
      </c>
      <c r="F6" s="19" t="s">
        <v>43</v>
      </c>
      <c r="G6" s="12"/>
      <c r="H6" s="12"/>
    </row>
    <row r="7" spans="1:8" ht="18" customHeight="1">
      <c r="A7" s="21"/>
      <c r="B7" s="17"/>
      <c r="C7" s="24">
        <f>SUM(C9:C44)</f>
        <v>8505</v>
      </c>
      <c r="D7" s="22">
        <v>100</v>
      </c>
      <c r="E7" s="24">
        <f>SUM(E9:E44)</f>
        <v>8082</v>
      </c>
      <c r="F7" s="22">
        <v>100</v>
      </c>
      <c r="G7" s="20">
        <f>C7-E7</f>
        <v>423</v>
      </c>
      <c r="H7" s="22">
        <f>G7/E7*100</f>
        <v>5.233853006681515</v>
      </c>
    </row>
    <row r="8" spans="1:8" ht="16.5" customHeight="1">
      <c r="A8" s="2"/>
      <c r="B8" s="3" t="s">
        <v>6</v>
      </c>
      <c r="C8" s="13"/>
      <c r="D8" s="18"/>
      <c r="E8" s="13"/>
      <c r="F8" s="18"/>
      <c r="G8" s="18"/>
      <c r="H8" s="18"/>
    </row>
    <row r="9" spans="1:8" ht="18" customHeight="1">
      <c r="A9" s="5"/>
      <c r="B9" s="6" t="s">
        <v>7</v>
      </c>
      <c r="C9" s="14">
        <v>2445</v>
      </c>
      <c r="D9" s="10">
        <f>C9/8505*100</f>
        <v>28.74779541446208</v>
      </c>
      <c r="E9" s="14">
        <v>2306</v>
      </c>
      <c r="F9" s="10">
        <f aca="true" t="shared" si="0" ref="F9:F32">E9/8082*100</f>
        <v>28.532541450136108</v>
      </c>
      <c r="G9" s="25">
        <f>C9-E9</f>
        <v>139</v>
      </c>
      <c r="H9" s="27">
        <f>G9/E9*100</f>
        <v>6.0277536860364265</v>
      </c>
    </row>
    <row r="10" spans="1:8" ht="12">
      <c r="A10" s="5"/>
      <c r="B10" s="6" t="s">
        <v>8</v>
      </c>
      <c r="C10" s="14">
        <v>22</v>
      </c>
      <c r="D10" s="10">
        <f aca="true" t="shared" si="1" ref="D10:D44">C10/8505*100</f>
        <v>0.2586713697824809</v>
      </c>
      <c r="E10" s="14">
        <v>9</v>
      </c>
      <c r="F10" s="10">
        <f t="shared" si="0"/>
        <v>0.11135857461024498</v>
      </c>
      <c r="G10" s="25">
        <f aca="true" t="shared" si="2" ref="G10:G44">C10-E10</f>
        <v>13</v>
      </c>
      <c r="H10" s="27">
        <f aca="true" t="shared" si="3" ref="H10:H44">G10/E10*100</f>
        <v>144.44444444444443</v>
      </c>
    </row>
    <row r="11" spans="1:8" ht="12">
      <c r="A11" s="5"/>
      <c r="B11" s="6" t="s">
        <v>9</v>
      </c>
      <c r="C11" s="14">
        <v>96</v>
      </c>
      <c r="D11" s="10">
        <f t="shared" si="1"/>
        <v>1.1287477954144622</v>
      </c>
      <c r="E11" s="14">
        <v>105</v>
      </c>
      <c r="F11" s="10">
        <f t="shared" si="0"/>
        <v>1.2991833704528584</v>
      </c>
      <c r="G11" s="25">
        <f t="shared" si="2"/>
        <v>-9</v>
      </c>
      <c r="H11" s="27">
        <f t="shared" si="3"/>
        <v>-8.571428571428571</v>
      </c>
    </row>
    <row r="12" spans="1:8" ht="12">
      <c r="A12" s="5"/>
      <c r="B12" s="6" t="s">
        <v>10</v>
      </c>
      <c r="C12" s="14">
        <v>293</v>
      </c>
      <c r="D12" s="10">
        <f t="shared" si="1"/>
        <v>3.4450323339212225</v>
      </c>
      <c r="E12" s="14">
        <v>248</v>
      </c>
      <c r="F12" s="10">
        <f t="shared" si="0"/>
        <v>3.0685473892600843</v>
      </c>
      <c r="G12" s="25">
        <f t="shared" si="2"/>
        <v>45</v>
      </c>
      <c r="H12" s="27">
        <f t="shared" si="3"/>
        <v>18.14516129032258</v>
      </c>
    </row>
    <row r="13" spans="1:8" ht="12">
      <c r="A13" s="5"/>
      <c r="B13" s="6" t="s">
        <v>11</v>
      </c>
      <c r="C13" s="14">
        <v>230</v>
      </c>
      <c r="D13" s="10">
        <f t="shared" si="1"/>
        <v>2.704291593180482</v>
      </c>
      <c r="E13" s="14">
        <v>210</v>
      </c>
      <c r="F13" s="10">
        <f t="shared" si="0"/>
        <v>2.5983667409057167</v>
      </c>
      <c r="G13" s="25">
        <f t="shared" si="2"/>
        <v>20</v>
      </c>
      <c r="H13" s="27">
        <f t="shared" si="3"/>
        <v>9.523809523809524</v>
      </c>
    </row>
    <row r="14" spans="1:8" ht="12">
      <c r="A14" s="5"/>
      <c r="B14" s="6" t="s">
        <v>12</v>
      </c>
      <c r="C14" s="14">
        <v>12</v>
      </c>
      <c r="D14" s="10">
        <f t="shared" si="1"/>
        <v>0.14109347442680778</v>
      </c>
      <c r="E14" s="14">
        <v>12</v>
      </c>
      <c r="F14" s="10">
        <f t="shared" si="0"/>
        <v>0.14847809948032664</v>
      </c>
      <c r="G14" s="25">
        <f t="shared" si="2"/>
        <v>0</v>
      </c>
      <c r="H14" s="27">
        <f t="shared" si="3"/>
        <v>0</v>
      </c>
    </row>
    <row r="15" spans="1:8" ht="12">
      <c r="A15" s="5"/>
      <c r="B15" s="6" t="s">
        <v>13</v>
      </c>
      <c r="C15" s="14">
        <v>10</v>
      </c>
      <c r="D15" s="10">
        <f t="shared" si="1"/>
        <v>0.11757789535567313</v>
      </c>
      <c r="E15" s="14">
        <v>10</v>
      </c>
      <c r="F15" s="10">
        <f t="shared" si="0"/>
        <v>0.12373174956693887</v>
      </c>
      <c r="G15" s="25">
        <f t="shared" si="2"/>
        <v>0</v>
      </c>
      <c r="H15" s="27">
        <f t="shared" si="3"/>
        <v>0</v>
      </c>
    </row>
    <row r="16" spans="1:8" ht="12">
      <c r="A16" s="5"/>
      <c r="B16" s="6" t="s">
        <v>14</v>
      </c>
      <c r="C16" s="14">
        <v>534</v>
      </c>
      <c r="D16" s="10">
        <f t="shared" si="1"/>
        <v>6.278659611992945</v>
      </c>
      <c r="E16" s="14">
        <v>523</v>
      </c>
      <c r="F16" s="10">
        <f t="shared" si="0"/>
        <v>6.471170502350904</v>
      </c>
      <c r="G16" s="25">
        <f t="shared" si="2"/>
        <v>11</v>
      </c>
      <c r="H16" s="27">
        <f t="shared" si="3"/>
        <v>2.1032504780114722</v>
      </c>
    </row>
    <row r="17" spans="1:8" ht="12">
      <c r="A17" s="5"/>
      <c r="B17" s="6" t="s">
        <v>15</v>
      </c>
      <c r="C17" s="14">
        <v>438</v>
      </c>
      <c r="D17" s="10">
        <f t="shared" si="1"/>
        <v>5.149911816578483</v>
      </c>
      <c r="E17" s="14">
        <v>389</v>
      </c>
      <c r="F17" s="10">
        <f t="shared" si="0"/>
        <v>4.813165058153922</v>
      </c>
      <c r="G17" s="25">
        <f t="shared" si="2"/>
        <v>49</v>
      </c>
      <c r="H17" s="27">
        <f t="shared" si="3"/>
        <v>12.596401028277635</v>
      </c>
    </row>
    <row r="18" spans="1:8" ht="12">
      <c r="A18" s="5"/>
      <c r="B18" s="6" t="s">
        <v>16</v>
      </c>
      <c r="C18" s="14">
        <v>11</v>
      </c>
      <c r="D18" s="10">
        <f t="shared" si="1"/>
        <v>0.12933568489124045</v>
      </c>
      <c r="E18" s="14">
        <v>15</v>
      </c>
      <c r="F18" s="10">
        <f t="shared" si="0"/>
        <v>0.1855976243504083</v>
      </c>
      <c r="G18" s="25">
        <f t="shared" si="2"/>
        <v>-4</v>
      </c>
      <c r="H18" s="27">
        <f t="shared" si="3"/>
        <v>-26.666666666666668</v>
      </c>
    </row>
    <row r="19" spans="1:8" ht="12">
      <c r="A19" s="5"/>
      <c r="B19" s="6" t="s">
        <v>17</v>
      </c>
      <c r="C19" s="14">
        <v>115</v>
      </c>
      <c r="D19" s="10">
        <f t="shared" si="1"/>
        <v>1.352145796590241</v>
      </c>
      <c r="E19" s="14">
        <v>102</v>
      </c>
      <c r="F19" s="10">
        <f t="shared" si="0"/>
        <v>1.2620638455827766</v>
      </c>
      <c r="G19" s="25">
        <f t="shared" si="2"/>
        <v>13</v>
      </c>
      <c r="H19" s="27">
        <f t="shared" si="3"/>
        <v>12.745098039215685</v>
      </c>
    </row>
    <row r="20" spans="1:8" ht="18" customHeight="1">
      <c r="A20" s="5"/>
      <c r="B20" s="6" t="s">
        <v>18</v>
      </c>
      <c r="C20" s="14">
        <v>876</v>
      </c>
      <c r="D20" s="10">
        <f t="shared" si="1"/>
        <v>10.299823633156967</v>
      </c>
      <c r="E20" s="14">
        <v>865</v>
      </c>
      <c r="F20" s="10">
        <f t="shared" si="0"/>
        <v>10.702796337540214</v>
      </c>
      <c r="G20" s="25">
        <f t="shared" si="2"/>
        <v>11</v>
      </c>
      <c r="H20" s="27">
        <f t="shared" si="3"/>
        <v>1.2716763005780347</v>
      </c>
    </row>
    <row r="21" spans="1:8" ht="12">
      <c r="A21" s="5"/>
      <c r="B21" s="6" t="s">
        <v>19</v>
      </c>
      <c r="C21" s="14">
        <v>637</v>
      </c>
      <c r="D21" s="10">
        <f t="shared" si="1"/>
        <v>7.489711934156379</v>
      </c>
      <c r="E21" s="14">
        <v>629</v>
      </c>
      <c r="F21" s="10">
        <f t="shared" si="0"/>
        <v>7.7827270477604555</v>
      </c>
      <c r="G21" s="25">
        <f t="shared" si="2"/>
        <v>8</v>
      </c>
      <c r="H21" s="27">
        <f t="shared" si="3"/>
        <v>1.2718600953895072</v>
      </c>
    </row>
    <row r="22" spans="1:8" ht="12">
      <c r="A22" s="5"/>
      <c r="B22" s="6" t="s">
        <v>20</v>
      </c>
      <c r="C22" s="14">
        <v>60</v>
      </c>
      <c r="D22" s="10">
        <f t="shared" si="1"/>
        <v>0.7054673721340388</v>
      </c>
      <c r="E22" s="14">
        <v>48</v>
      </c>
      <c r="F22" s="10">
        <f t="shared" si="0"/>
        <v>0.5939123979213066</v>
      </c>
      <c r="G22" s="25">
        <f t="shared" si="2"/>
        <v>12</v>
      </c>
      <c r="H22" s="27">
        <f t="shared" si="3"/>
        <v>25</v>
      </c>
    </row>
    <row r="23" spans="1:8" ht="12">
      <c r="A23" s="5"/>
      <c r="B23" s="6" t="s">
        <v>21</v>
      </c>
      <c r="C23" s="14">
        <v>11</v>
      </c>
      <c r="D23" s="10">
        <f t="shared" si="1"/>
        <v>0.12933568489124045</v>
      </c>
      <c r="E23" s="14">
        <v>10</v>
      </c>
      <c r="F23" s="10">
        <f t="shared" si="0"/>
        <v>0.12373174956693887</v>
      </c>
      <c r="G23" s="25">
        <f t="shared" si="2"/>
        <v>1</v>
      </c>
      <c r="H23" s="27">
        <f t="shared" si="3"/>
        <v>10</v>
      </c>
    </row>
    <row r="24" spans="1:8" ht="12">
      <c r="A24" s="5"/>
      <c r="B24" s="6" t="s">
        <v>22</v>
      </c>
      <c r="C24" s="14">
        <v>208</v>
      </c>
      <c r="D24" s="10">
        <f t="shared" si="1"/>
        <v>2.4456202233980013</v>
      </c>
      <c r="E24" s="14">
        <v>187</v>
      </c>
      <c r="F24" s="10">
        <f t="shared" si="0"/>
        <v>2.313783716901757</v>
      </c>
      <c r="G24" s="25">
        <f t="shared" si="2"/>
        <v>21</v>
      </c>
      <c r="H24" s="27">
        <f t="shared" si="3"/>
        <v>11.229946524064172</v>
      </c>
    </row>
    <row r="25" spans="1:8" ht="12">
      <c r="A25" s="5"/>
      <c r="B25" s="6" t="s">
        <v>23</v>
      </c>
      <c r="C25" s="14">
        <v>47</v>
      </c>
      <c r="D25" s="10">
        <f t="shared" si="1"/>
        <v>0.5526161081716637</v>
      </c>
      <c r="E25" s="14">
        <v>37</v>
      </c>
      <c r="F25" s="10">
        <f t="shared" si="0"/>
        <v>0.45780747339767386</v>
      </c>
      <c r="G25" s="25">
        <f t="shared" si="2"/>
        <v>10</v>
      </c>
      <c r="H25" s="27">
        <f t="shared" si="3"/>
        <v>27.027027027027028</v>
      </c>
    </row>
    <row r="26" spans="1:8" ht="12">
      <c r="A26" s="5"/>
      <c r="B26" s="6" t="s">
        <v>24</v>
      </c>
      <c r="C26" s="14">
        <v>81</v>
      </c>
      <c r="D26" s="10">
        <f t="shared" si="1"/>
        <v>0.9523809523809524</v>
      </c>
      <c r="E26" s="14">
        <v>88</v>
      </c>
      <c r="F26" s="10">
        <f t="shared" si="0"/>
        <v>1.0888393961890621</v>
      </c>
      <c r="G26" s="25">
        <f t="shared" si="2"/>
        <v>-7</v>
      </c>
      <c r="H26" s="27">
        <f t="shared" si="3"/>
        <v>-7.954545454545454</v>
      </c>
    </row>
    <row r="27" spans="1:8" ht="12">
      <c r="A27" s="5"/>
      <c r="B27" s="6" t="s">
        <v>25</v>
      </c>
      <c r="C27" s="14">
        <v>31</v>
      </c>
      <c r="D27" s="10">
        <f t="shared" si="1"/>
        <v>0.3644914756025867</v>
      </c>
      <c r="E27" s="14">
        <v>29</v>
      </c>
      <c r="F27" s="10">
        <f t="shared" si="0"/>
        <v>0.3588220737441227</v>
      </c>
      <c r="G27" s="25">
        <f t="shared" si="2"/>
        <v>2</v>
      </c>
      <c r="H27" s="27">
        <f t="shared" si="3"/>
        <v>6.896551724137931</v>
      </c>
    </row>
    <row r="28" spans="1:8" ht="12">
      <c r="A28" s="5"/>
      <c r="B28" s="6" t="s">
        <v>26</v>
      </c>
      <c r="C28" s="14">
        <v>404</v>
      </c>
      <c r="D28" s="10">
        <f t="shared" si="1"/>
        <v>4.750146972369194</v>
      </c>
      <c r="E28" s="14">
        <v>404</v>
      </c>
      <c r="F28" s="10">
        <f t="shared" si="0"/>
        <v>4.9987626825043305</v>
      </c>
      <c r="G28" s="25">
        <f t="shared" si="2"/>
        <v>0</v>
      </c>
      <c r="H28" s="27">
        <f t="shared" si="3"/>
        <v>0</v>
      </c>
    </row>
    <row r="29" spans="1:8" ht="12">
      <c r="A29" s="5"/>
      <c r="B29" s="6" t="s">
        <v>27</v>
      </c>
      <c r="C29" s="14">
        <v>5</v>
      </c>
      <c r="D29" s="10">
        <f t="shared" si="1"/>
        <v>0.058788947677836566</v>
      </c>
      <c r="E29" s="14">
        <v>8</v>
      </c>
      <c r="F29" s="10">
        <f t="shared" si="0"/>
        <v>0.0989853996535511</v>
      </c>
      <c r="G29" s="25">
        <f t="shared" si="2"/>
        <v>-3</v>
      </c>
      <c r="H29" s="27">
        <f t="shared" si="3"/>
        <v>-37.5</v>
      </c>
    </row>
    <row r="30" spans="1:8" ht="12">
      <c r="A30" s="5"/>
      <c r="B30" s="6" t="s">
        <v>28</v>
      </c>
      <c r="C30" s="14">
        <v>50</v>
      </c>
      <c r="D30" s="10">
        <f t="shared" si="1"/>
        <v>0.5878894767783657</v>
      </c>
      <c r="E30" s="14">
        <v>47</v>
      </c>
      <c r="F30" s="10">
        <f t="shared" si="0"/>
        <v>0.5815392229646128</v>
      </c>
      <c r="G30" s="25">
        <f t="shared" si="2"/>
        <v>3</v>
      </c>
      <c r="H30" s="27">
        <f t="shared" si="3"/>
        <v>6.382978723404255</v>
      </c>
    </row>
    <row r="31" spans="1:8" ht="12">
      <c r="A31" s="5"/>
      <c r="B31" s="6" t="s">
        <v>29</v>
      </c>
      <c r="C31" s="14">
        <v>481</v>
      </c>
      <c r="D31" s="10">
        <f t="shared" si="1"/>
        <v>5.655496766607878</v>
      </c>
      <c r="E31" s="14">
        <v>455</v>
      </c>
      <c r="F31" s="10">
        <f t="shared" si="0"/>
        <v>5.629794605295719</v>
      </c>
      <c r="G31" s="25">
        <f t="shared" si="2"/>
        <v>26</v>
      </c>
      <c r="H31" s="27">
        <f t="shared" si="3"/>
        <v>5.714285714285714</v>
      </c>
    </row>
    <row r="32" spans="1:8" ht="12">
      <c r="A32" s="5"/>
      <c r="B32" s="6" t="s">
        <v>30</v>
      </c>
      <c r="C32" s="14">
        <v>311</v>
      </c>
      <c r="D32" s="10">
        <f t="shared" si="1"/>
        <v>3.6566725455614346</v>
      </c>
      <c r="E32" s="14">
        <v>310</v>
      </c>
      <c r="F32" s="10">
        <f t="shared" si="0"/>
        <v>3.835684236575105</v>
      </c>
      <c r="G32" s="25">
        <f t="shared" si="2"/>
        <v>1</v>
      </c>
      <c r="H32" s="27">
        <f t="shared" si="3"/>
        <v>0.3225806451612903</v>
      </c>
    </row>
    <row r="33" spans="1:8" ht="12">
      <c r="A33" s="5"/>
      <c r="B33" s="6" t="s">
        <v>31</v>
      </c>
      <c r="C33" s="16">
        <v>0</v>
      </c>
      <c r="D33" s="10">
        <f t="shared" si="1"/>
        <v>0</v>
      </c>
      <c r="E33" s="16" t="s">
        <v>46</v>
      </c>
      <c r="F33" s="11" t="s">
        <v>47</v>
      </c>
      <c r="G33" s="26" t="s">
        <v>46</v>
      </c>
      <c r="H33" s="28" t="s">
        <v>47</v>
      </c>
    </row>
    <row r="34" spans="1:8" ht="12">
      <c r="A34" s="5"/>
      <c r="B34" s="6" t="s">
        <v>32</v>
      </c>
      <c r="C34" s="14">
        <v>254</v>
      </c>
      <c r="D34" s="10">
        <f t="shared" si="1"/>
        <v>2.9864785420340976</v>
      </c>
      <c r="E34" s="14">
        <v>245</v>
      </c>
      <c r="F34" s="10">
        <f>E34/8082*100</f>
        <v>3.0314278643900026</v>
      </c>
      <c r="G34" s="25">
        <f t="shared" si="2"/>
        <v>9</v>
      </c>
      <c r="H34" s="27">
        <f t="shared" si="3"/>
        <v>3.6734693877551026</v>
      </c>
    </row>
    <row r="35" spans="1:8" ht="12">
      <c r="A35" s="5"/>
      <c r="B35" s="6" t="s">
        <v>33</v>
      </c>
      <c r="C35" s="14">
        <v>206</v>
      </c>
      <c r="D35" s="10">
        <f t="shared" si="1"/>
        <v>2.4221046443268666</v>
      </c>
      <c r="E35" s="14">
        <v>180</v>
      </c>
      <c r="F35" s="10">
        <f>E35/8082*100</f>
        <v>2.2271714922048997</v>
      </c>
      <c r="G35" s="25">
        <f t="shared" si="2"/>
        <v>26</v>
      </c>
      <c r="H35" s="27">
        <f t="shared" si="3"/>
        <v>14.444444444444443</v>
      </c>
    </row>
    <row r="36" spans="1:8" ht="12">
      <c r="A36" s="5"/>
      <c r="B36" s="6" t="s">
        <v>34</v>
      </c>
      <c r="C36" s="14">
        <v>1</v>
      </c>
      <c r="D36" s="10">
        <f t="shared" si="1"/>
        <v>0.011757789535567314</v>
      </c>
      <c r="E36" s="14">
        <v>2</v>
      </c>
      <c r="F36" s="10">
        <f>E36/8082*100</f>
        <v>0.024746349913387776</v>
      </c>
      <c r="G36" s="25">
        <f t="shared" si="2"/>
        <v>-1</v>
      </c>
      <c r="H36" s="27">
        <f t="shared" si="3"/>
        <v>-50</v>
      </c>
    </row>
    <row r="37" spans="1:8" ht="12">
      <c r="A37" s="5"/>
      <c r="B37" s="6" t="s">
        <v>35</v>
      </c>
      <c r="C37" s="14">
        <v>7</v>
      </c>
      <c r="D37" s="10">
        <f t="shared" si="1"/>
        <v>0.0823045267489712</v>
      </c>
      <c r="E37" s="14">
        <v>12</v>
      </c>
      <c r="F37" s="10">
        <f>E37/8082*100</f>
        <v>0.14847809948032664</v>
      </c>
      <c r="G37" s="25">
        <f t="shared" si="2"/>
        <v>-5</v>
      </c>
      <c r="H37" s="27">
        <f t="shared" si="3"/>
        <v>-41.66666666666667</v>
      </c>
    </row>
    <row r="38" spans="1:8" ht="18" customHeight="1">
      <c r="A38" s="5"/>
      <c r="B38" s="6" t="s">
        <v>36</v>
      </c>
      <c r="C38" s="14">
        <v>44</v>
      </c>
      <c r="D38" s="10">
        <f t="shared" si="1"/>
        <v>0.5173427395649618</v>
      </c>
      <c r="E38" s="14">
        <v>43</v>
      </c>
      <c r="F38" s="10">
        <f>E38/8082*100</f>
        <v>0.5320465231378372</v>
      </c>
      <c r="G38" s="25">
        <f t="shared" si="2"/>
        <v>1</v>
      </c>
      <c r="H38" s="27">
        <f t="shared" si="3"/>
        <v>2.3255813953488373</v>
      </c>
    </row>
    <row r="39" spans="1:8" ht="12">
      <c r="A39" s="5"/>
      <c r="B39" s="6" t="s">
        <v>37</v>
      </c>
      <c r="C39" s="14"/>
      <c r="D39" s="10">
        <f t="shared" si="1"/>
        <v>0</v>
      </c>
      <c r="E39" s="14"/>
      <c r="F39" s="10"/>
      <c r="G39" s="25"/>
      <c r="H39" s="27"/>
    </row>
    <row r="40" spans="1:8" ht="17.25" customHeight="1">
      <c r="A40" s="5"/>
      <c r="B40" s="6" t="s">
        <v>38</v>
      </c>
      <c r="C40" s="14">
        <v>120</v>
      </c>
      <c r="D40" s="10">
        <f t="shared" si="1"/>
        <v>1.4109347442680775</v>
      </c>
      <c r="E40" s="14">
        <v>117</v>
      </c>
      <c r="F40" s="10">
        <f>E40/8082*100</f>
        <v>1.447661469933185</v>
      </c>
      <c r="G40" s="25">
        <f t="shared" si="2"/>
        <v>3</v>
      </c>
      <c r="H40" s="27">
        <f t="shared" si="3"/>
        <v>2.564102564102564</v>
      </c>
    </row>
    <row r="41" spans="1:8" ht="12">
      <c r="A41" s="5"/>
      <c r="B41" s="6" t="s">
        <v>39</v>
      </c>
      <c r="C41" s="14">
        <v>209</v>
      </c>
      <c r="D41" s="10">
        <f t="shared" si="1"/>
        <v>2.4573780129335683</v>
      </c>
      <c r="E41" s="14">
        <v>195</v>
      </c>
      <c r="F41" s="10">
        <f>E41/8082*100</f>
        <v>2.412769116555308</v>
      </c>
      <c r="G41" s="25">
        <f t="shared" si="2"/>
        <v>14</v>
      </c>
      <c r="H41" s="27">
        <f t="shared" si="3"/>
        <v>7.179487179487179</v>
      </c>
    </row>
    <row r="42" spans="1:8" ht="12">
      <c r="A42" s="5"/>
      <c r="B42" s="6" t="s">
        <v>40</v>
      </c>
      <c r="C42" s="14">
        <v>23</v>
      </c>
      <c r="D42" s="10">
        <f t="shared" si="1"/>
        <v>0.2704291593180482</v>
      </c>
      <c r="E42" s="14">
        <v>14</v>
      </c>
      <c r="F42" s="10">
        <f>E42/8082*100</f>
        <v>0.17322444939371442</v>
      </c>
      <c r="G42" s="25">
        <f t="shared" si="2"/>
        <v>9</v>
      </c>
      <c r="H42" s="27">
        <f t="shared" si="3"/>
        <v>64.28571428571429</v>
      </c>
    </row>
    <row r="43" spans="1:8" ht="18" customHeight="1">
      <c r="A43" s="5"/>
      <c r="B43" s="6" t="s">
        <v>41</v>
      </c>
      <c r="C43" s="14">
        <v>192</v>
      </c>
      <c r="D43" s="10">
        <f t="shared" si="1"/>
        <v>2.2574955908289245</v>
      </c>
      <c r="E43" s="14">
        <v>191</v>
      </c>
      <c r="F43" s="10">
        <f>E43/8082*100</f>
        <v>2.3632764167285325</v>
      </c>
      <c r="G43" s="25">
        <f t="shared" si="2"/>
        <v>1</v>
      </c>
      <c r="H43" s="27">
        <f t="shared" si="3"/>
        <v>0.5235602094240838</v>
      </c>
    </row>
    <row r="44" spans="1:8" ht="12">
      <c r="A44" s="5"/>
      <c r="B44" s="6" t="s">
        <v>42</v>
      </c>
      <c r="C44" s="14">
        <v>41</v>
      </c>
      <c r="D44" s="10">
        <f t="shared" si="1"/>
        <v>0.48206937095825986</v>
      </c>
      <c r="E44" s="14">
        <v>37</v>
      </c>
      <c r="F44" s="10">
        <f>E44/8082*100</f>
        <v>0.45780747339767386</v>
      </c>
      <c r="G44" s="25">
        <f t="shared" si="2"/>
        <v>4</v>
      </c>
      <c r="H44" s="27">
        <f t="shared" si="3"/>
        <v>10.81081081081081</v>
      </c>
    </row>
    <row r="45" spans="1:8" ht="12">
      <c r="A45" s="8"/>
      <c r="B45" s="9"/>
      <c r="C45" s="15"/>
      <c r="D45" s="12"/>
      <c r="E45" s="15"/>
      <c r="F45" s="12"/>
      <c r="G45" s="12"/>
      <c r="H45" s="29"/>
    </row>
    <row r="46" ht="12">
      <c r="B46" s="1" t="s">
        <v>49</v>
      </c>
    </row>
    <row r="47" ht="12">
      <c r="B47" s="1" t="s">
        <v>48</v>
      </c>
    </row>
  </sheetData>
  <mergeCells count="3">
    <mergeCell ref="C4:D4"/>
    <mergeCell ref="E4:F4"/>
    <mergeCell ref="C3:F3"/>
  </mergeCells>
  <printOptions/>
  <pageMargins left="1.2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19800137</cp:lastModifiedBy>
  <cp:lastPrinted>2002-02-13T01:09:32Z</cp:lastPrinted>
  <dcterms:created xsi:type="dcterms:W3CDTF">2002-01-07T07:05:22Z</dcterms:created>
  <dcterms:modified xsi:type="dcterms:W3CDTF">2004-01-14T09:40:50Z</dcterms:modified>
  <cp:category/>
  <cp:version/>
  <cp:contentType/>
  <cp:contentStatus/>
</cp:coreProperties>
</file>