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E5291634-744A-4AC8-A63D-49564D254850}" xr6:coauthVersionLast="47" xr6:coauthVersionMax="47" xr10:uidLastSave="{00000000-0000-0000-0000-000000000000}"/>
  <bookViews>
    <workbookView xWindow="13710" yWindow="-16320" windowWidth="29040" windowHeight="15720" xr2:uid="{00000000-000D-0000-FFFF-FFFF00000000}"/>
  </bookViews>
  <sheets>
    <sheet name="内訳書" sheetId="8" r:id="rId1"/>
    <sheet name="内訳書・記載例" sheetId="7" r:id="rId2"/>
  </sheets>
  <definedNames>
    <definedName name="_xlnm.Print_Area" localSheetId="1">内訳書・記載例!$A$1:$I$32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F16" i="8"/>
  <c r="G15" i="8"/>
  <c r="H15" i="8" s="1"/>
  <c r="I15" i="8" s="1"/>
  <c r="G14" i="8"/>
  <c r="H14" i="8" s="1"/>
  <c r="I14" i="8" s="1"/>
  <c r="H13" i="8"/>
  <c r="I13" i="8" s="1"/>
  <c r="G13" i="8"/>
  <c r="G12" i="8"/>
  <c r="H12" i="8" s="1"/>
  <c r="I12" i="8" s="1"/>
  <c r="G11" i="8"/>
  <c r="H11" i="8" s="1"/>
  <c r="I11" i="8" s="1"/>
  <c r="I10" i="8"/>
  <c r="H10" i="8"/>
  <c r="G10" i="8"/>
  <c r="H9" i="8"/>
  <c r="I9" i="8" s="1"/>
  <c r="G9" i="8"/>
  <c r="G8" i="8"/>
  <c r="H8" i="8" s="1"/>
  <c r="I8" i="8" s="1"/>
  <c r="G7" i="8"/>
  <c r="H7" i="8" s="1"/>
  <c r="I7" i="8" s="1"/>
  <c r="G6" i="8"/>
  <c r="H6" i="8" s="1"/>
  <c r="I6" i="8" l="1"/>
  <c r="I16" i="8" s="1"/>
  <c r="H16" i="8"/>
  <c r="G10" i="7" l="1"/>
  <c r="H10" i="7" s="1"/>
  <c r="I10" i="7" s="1"/>
  <c r="G11" i="7"/>
  <c r="H11" i="7" s="1"/>
  <c r="I11" i="7" s="1"/>
  <c r="G12" i="7"/>
  <c r="G13" i="7"/>
  <c r="H13" i="7" s="1"/>
  <c r="I13" i="7" s="1"/>
  <c r="G14" i="7"/>
  <c r="H14" i="7" s="1"/>
  <c r="I14" i="7" s="1"/>
  <c r="G15" i="7"/>
  <c r="H15" i="7" s="1"/>
  <c r="I15" i="7" s="1"/>
  <c r="F16" i="7"/>
  <c r="H12" i="7"/>
  <c r="I12" i="7" s="1"/>
  <c r="H16" i="7" l="1"/>
  <c r="I16" i="7"/>
  <c r="G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B6063FCA-64F4-46DC-9B04-1DEA2E87D57F}">
      <text>
        <r>
          <rPr>
            <sz val="9"/>
            <color indexed="81"/>
            <rFont val="MS P ゴシック"/>
            <family val="3"/>
            <charset val="128"/>
          </rPr>
          <t>（別紙3-4）の「受入調書番号」と同一</t>
        </r>
      </text>
    </comment>
    <comment ref="B5" authorId="0" shapeId="0" xr:uid="{E2D72248-3167-46F7-9E88-22F7903AD2D1}">
      <text>
        <r>
          <rPr>
            <sz val="9"/>
            <color indexed="81"/>
            <rFont val="MS P ゴシック"/>
            <family val="3"/>
            <charset val="128"/>
          </rPr>
          <t>①～③
西暦/月/日と入力
例）2023/4/1</t>
        </r>
      </text>
    </comment>
    <comment ref="D5" authorId="0" shapeId="0" xr:uid="{14BEF887-ABE8-4C7D-8B69-7EC8F774A4FB}">
      <text>
        <r>
          <rPr>
            <sz val="9"/>
            <color indexed="81"/>
            <rFont val="MS P ゴシック"/>
            <family val="3"/>
            <charset val="128"/>
          </rPr>
          <t>原則、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下表の</t>
        </r>
        <r>
          <rPr>
            <sz val="9"/>
            <color indexed="81"/>
            <rFont val="MS P ゴシック"/>
            <family val="3"/>
            <charset val="128"/>
          </rPr>
          <t>「補助対象期間終了日」と一致</t>
        </r>
      </text>
    </comment>
    <comment ref="E5" authorId="0" shapeId="0" xr:uid="{A397319B-5AE4-4160-8858-083B3432EF2E}">
      <text>
        <r>
          <rPr>
            <sz val="9"/>
            <color indexed="81"/>
            <rFont val="MS P ゴシック"/>
            <family val="3"/>
            <charset val="128"/>
          </rPr>
          <t>②補助事業開始日から③補助事業終了日までの月数（1月未満切上）</t>
        </r>
      </text>
    </comment>
    <comment ref="F5" authorId="0" shapeId="0" xr:uid="{08EA3AD7-B990-4EF1-86BF-9CC16A2136E4}">
      <text>
        <r>
          <rPr>
            <sz val="9"/>
            <color indexed="81"/>
            <rFont val="MS P ゴシック"/>
            <family val="3"/>
            <charset val="128"/>
          </rPr>
          <t>（別紙3-4）の「日本語学習経費・受入施設等負担額」と一致</t>
        </r>
      </text>
    </comment>
    <comment ref="G5" authorId="0" shapeId="0" xr:uid="{5B119752-7F55-43B9-9016-EA10B720FF69}">
      <text>
        <r>
          <rPr>
            <sz val="9"/>
            <color indexed="81"/>
            <rFont val="MS P ゴシック"/>
            <family val="3"/>
            <charset val="128"/>
          </rPr>
          <t>150,000×②÷12</t>
        </r>
      </text>
    </comment>
    <comment ref="H5" authorId="0" shapeId="0" xr:uid="{339F8624-7EC3-454C-97A3-CABB8858359A}">
      <text>
        <r>
          <rPr>
            <sz val="9"/>
            <color indexed="81"/>
            <rFont val="MS P ゴシック"/>
            <family val="3"/>
            <charset val="128"/>
          </rPr>
          <t>ＤとＥの低い方</t>
        </r>
      </text>
    </comment>
    <comment ref="I5" authorId="0" shapeId="0" xr:uid="{303811B1-CFDF-4691-B7FA-5923664303CC}">
      <text>
        <r>
          <rPr>
            <sz val="9"/>
            <color indexed="81"/>
            <rFont val="MS P ゴシック"/>
            <family val="3"/>
            <charset val="128"/>
          </rPr>
          <t>Ｆの千円未満を切捨</t>
        </r>
      </text>
    </comment>
    <comment ref="F16" authorId="0" shapeId="0" xr:uid="{A968B5BC-70A4-44A3-818D-AEEC7FD110B1}">
      <text>
        <r>
          <rPr>
            <sz val="9"/>
            <color indexed="81"/>
            <rFont val="MS P ゴシック"/>
            <family val="3"/>
            <charset val="128"/>
          </rPr>
          <t>（別紙3-1）のＤ欄へ</t>
        </r>
      </text>
    </comment>
    <comment ref="G16" authorId="0" shapeId="0" xr:uid="{C540BE1E-908E-4831-8071-4F14B42CB7B6}">
      <text>
        <r>
          <rPr>
            <sz val="9"/>
            <color indexed="81"/>
            <rFont val="MS P ゴシック"/>
            <family val="3"/>
            <charset val="128"/>
          </rPr>
          <t>（別紙3-1）のＥ欄へ</t>
        </r>
      </text>
    </comment>
    <comment ref="H16" authorId="0" shapeId="0" xr:uid="{BF15FB13-506B-4116-9DE1-9C0F1E0B2764}">
      <text>
        <r>
          <rPr>
            <sz val="9"/>
            <color indexed="81"/>
            <rFont val="MS P ゴシック"/>
            <family val="3"/>
            <charset val="128"/>
          </rPr>
          <t>（別紙3-1）のＦ欄へ</t>
        </r>
      </text>
    </comment>
    <comment ref="I16" authorId="0" shapeId="0" xr:uid="{6F03D0C5-55CD-4C47-85B6-62AC08BAE026}">
      <text>
        <r>
          <rPr>
            <sz val="9"/>
            <color indexed="81"/>
            <rFont val="MS P ゴシック"/>
            <family val="3"/>
            <charset val="128"/>
          </rPr>
          <t>（別紙3-1）のＧ欄へ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（別紙3-4）の「受入調書番号」と同一</t>
        </r>
      </text>
    </comment>
    <comment ref="D5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原則、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下表の</t>
        </r>
        <r>
          <rPr>
            <sz val="9"/>
            <color indexed="81"/>
            <rFont val="MS P ゴシック"/>
            <family val="3"/>
            <charset val="128"/>
          </rPr>
          <t>「補助対象期間終了日」と一致</t>
        </r>
      </text>
    </comment>
    <comment ref="E5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②補助事業開始日から③補助事業終了日までの月数（1月未満切上）</t>
        </r>
      </text>
    </comment>
    <comment ref="F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（別紙3-4）の「日本語学習経費・受入施設等負担額」と一致</t>
        </r>
      </text>
    </comment>
    <comment ref="G5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150,000×②÷12</t>
        </r>
      </text>
    </comment>
    <comment ref="H5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ＤとＥの低い方</t>
        </r>
      </text>
    </comment>
    <comment ref="I5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Ｆの千円未満を切捨</t>
        </r>
      </text>
    </comment>
    <comment ref="F16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（別紙3-1）のＤ欄へ</t>
        </r>
      </text>
    </comment>
    <comment ref="G16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（別紙3-1）のＥ欄へ</t>
        </r>
      </text>
    </comment>
    <comment ref="H16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（別紙3-1）のＦ欄へ</t>
        </r>
      </text>
    </comment>
    <comment ref="I16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（別紙3-1）のＧ欄へ</t>
        </r>
      </text>
    </comment>
  </commentList>
</comments>
</file>

<file path=xl/sharedStrings.xml><?xml version="1.0" encoding="utf-8"?>
<sst xmlns="http://schemas.openxmlformats.org/spreadsheetml/2006/main" count="65" uniqueCount="32">
  <si>
    <t>計</t>
    <rPh sb="0" eb="1">
      <t>ケイ</t>
    </rPh>
    <phoneticPr fontId="1"/>
  </si>
  <si>
    <t>－</t>
    <phoneticPr fontId="1"/>
  </si>
  <si>
    <t>団体名</t>
    <rPh sb="0" eb="2">
      <t>ダンタイ</t>
    </rPh>
    <rPh sb="2" eb="3">
      <t>メイ</t>
    </rPh>
    <phoneticPr fontId="1"/>
  </si>
  <si>
    <t>受入調書番号</t>
    <rPh sb="0" eb="2">
      <t>ウケイ</t>
    </rPh>
    <rPh sb="2" eb="4">
      <t>チョウショ</t>
    </rPh>
    <rPh sb="4" eb="6">
      <t>バンゴウ</t>
    </rPh>
    <phoneticPr fontId="1"/>
  </si>
  <si>
    <t>　</t>
    <phoneticPr fontId="1"/>
  </si>
  <si>
    <t>基準額 Ｅ</t>
    <rPh sb="0" eb="2">
      <t>キジュン</t>
    </rPh>
    <rPh sb="2" eb="3">
      <t>ガク</t>
    </rPh>
    <phoneticPr fontId="1"/>
  </si>
  <si>
    <t>選定額 Ｆ</t>
    <rPh sb="0" eb="2">
      <t>センテイ</t>
    </rPh>
    <rPh sb="2" eb="3">
      <t>ガク</t>
    </rPh>
    <phoneticPr fontId="1"/>
  </si>
  <si>
    <t>補助金所要額 Ｇ</t>
    <rPh sb="0" eb="3">
      <t>ホジョキン</t>
    </rPh>
    <rPh sb="3" eb="5">
      <t>ショヨウ</t>
    </rPh>
    <rPh sb="5" eb="6">
      <t>ガク</t>
    </rPh>
    <phoneticPr fontId="1"/>
  </si>
  <si>
    <r>
      <t>※</t>
    </r>
    <r>
      <rPr>
        <u/>
        <sz val="11"/>
        <color rgb="FFFF0000"/>
        <rFont val="ＭＳゴシック"/>
        <family val="3"/>
        <charset val="128"/>
      </rPr>
      <t>団体名・緑色付けセル３か所に入力してください</t>
    </r>
    <r>
      <rPr>
        <sz val="11"/>
        <color rgb="FFFF0000"/>
        <rFont val="ＭＳゴシック"/>
        <family val="3"/>
        <charset val="128"/>
      </rPr>
      <t>。</t>
    </r>
    <rPh sb="1" eb="3">
      <t>ダンタイ</t>
    </rPh>
    <rPh sb="3" eb="4">
      <t>メイ</t>
    </rPh>
    <rPh sb="5" eb="6">
      <t>ミドリ</t>
    </rPh>
    <rPh sb="6" eb="7">
      <t>イロ</t>
    </rPh>
    <rPh sb="7" eb="8">
      <t>ヅ</t>
    </rPh>
    <rPh sb="13" eb="14">
      <t>ショ</t>
    </rPh>
    <rPh sb="15" eb="17">
      <t>ニュウリョク</t>
    </rPh>
    <phoneticPr fontId="1"/>
  </si>
  <si>
    <t>記載例</t>
    <rPh sb="0" eb="2">
      <t>キサイ</t>
    </rPh>
    <rPh sb="2" eb="3">
      <t>レイ</t>
    </rPh>
    <phoneticPr fontId="1"/>
  </si>
  <si>
    <t>雇用開始日 ①</t>
    <rPh sb="0" eb="2">
      <t>コヨウ</t>
    </rPh>
    <rPh sb="2" eb="4">
      <t>カイシ</t>
    </rPh>
    <rPh sb="4" eb="5">
      <t>ビ</t>
    </rPh>
    <phoneticPr fontId="1"/>
  </si>
  <si>
    <t>対象月数 ④</t>
    <rPh sb="0" eb="2">
      <t>タイショウ</t>
    </rPh>
    <rPh sb="2" eb="4">
      <t>ツキスウ</t>
    </rPh>
    <phoneticPr fontId="1"/>
  </si>
  <si>
    <t>補助事業
終了日 ③</t>
    <rPh sb="0" eb="2">
      <t>ホジョ</t>
    </rPh>
    <rPh sb="2" eb="4">
      <t>ジギョウ</t>
    </rPh>
    <rPh sb="5" eb="7">
      <t>シュウリョウ</t>
    </rPh>
    <rPh sb="7" eb="8">
      <t>ヒ</t>
    </rPh>
    <phoneticPr fontId="1"/>
  </si>
  <si>
    <t>対象経費
支出済額 Ｄ</t>
    <rPh sb="0" eb="2">
      <t>タイショウ</t>
    </rPh>
    <rPh sb="2" eb="4">
      <t>ケイヒ</t>
    </rPh>
    <rPh sb="5" eb="7">
      <t>シシュツ</t>
    </rPh>
    <rPh sb="7" eb="8">
      <t>ズミ</t>
    </rPh>
    <rPh sb="8" eb="9">
      <t>ガク</t>
    </rPh>
    <phoneticPr fontId="1"/>
  </si>
  <si>
    <t>補助金精算書・内訳書</t>
    <rPh sb="0" eb="3">
      <t>ホジョキン</t>
    </rPh>
    <rPh sb="3" eb="6">
      <t>セイサンショ</t>
    </rPh>
    <rPh sb="7" eb="9">
      <t>ウチワケ</t>
    </rPh>
    <rPh sb="9" eb="10">
      <t>ショ</t>
    </rPh>
    <phoneticPr fontId="1"/>
  </si>
  <si>
    <r>
      <rPr>
        <u/>
        <sz val="10"/>
        <color theme="1"/>
        <rFont val="ＭＳゴシック"/>
        <family val="3"/>
        <charset val="128"/>
      </rPr>
      <t>R</t>
    </r>
    <r>
      <rPr>
        <u/>
        <sz val="10"/>
        <color theme="1"/>
        <rFont val="游ゴシック"/>
        <family val="3"/>
        <charset val="128"/>
      </rPr>
      <t>7</t>
    </r>
    <r>
      <rPr>
        <u/>
        <sz val="10"/>
        <color theme="1"/>
        <rFont val="ＭＳゴシック"/>
        <family val="3"/>
        <charset val="128"/>
      </rPr>
      <t>年度</t>
    </r>
    <r>
      <rPr>
        <sz val="10"/>
        <color theme="1"/>
        <rFont val="ＭＳゴシック"/>
        <family val="3"/>
        <charset val="128"/>
      </rPr>
      <t xml:space="preserve">補助事業
開始日 </t>
    </r>
    <r>
      <rPr>
        <sz val="10"/>
        <color theme="1"/>
        <rFont val="Segoe UI Symbol"/>
        <family val="3"/>
      </rPr>
      <t>②</t>
    </r>
    <rPh sb="2" eb="4">
      <t>ネンド</t>
    </rPh>
    <rPh sb="4" eb="6">
      <t>ホジョ</t>
    </rPh>
    <rPh sb="6" eb="8">
      <t>ジギョウ</t>
    </rPh>
    <rPh sb="9" eb="11">
      <t>カイシ</t>
    </rPh>
    <rPh sb="11" eb="12">
      <t>ビ</t>
    </rPh>
    <phoneticPr fontId="1"/>
  </si>
  <si>
    <r>
      <t>注）令和</t>
    </r>
    <r>
      <rPr>
        <sz val="11"/>
        <color theme="1"/>
        <rFont val="游ゴシック"/>
        <family val="3"/>
        <charset val="128"/>
      </rPr>
      <t>7</t>
    </r>
    <r>
      <rPr>
        <sz val="11"/>
        <color theme="1"/>
        <rFont val="ＭＳゴシック"/>
        <family val="3"/>
        <charset val="128"/>
      </rPr>
      <t>年度の補助対象期間は、雇用開始月に応じて以下のとおりとなります。</t>
    </r>
    <rPh sb="0" eb="1">
      <t>チュウ</t>
    </rPh>
    <rPh sb="2" eb="4">
      <t>レイワ</t>
    </rPh>
    <rPh sb="5" eb="7">
      <t>ネンド</t>
    </rPh>
    <rPh sb="8" eb="10">
      <t>ホジョ</t>
    </rPh>
    <rPh sb="10" eb="12">
      <t>タイショウ</t>
    </rPh>
    <rPh sb="12" eb="14">
      <t>キカン</t>
    </rPh>
    <rPh sb="16" eb="18">
      <t>コヨウ</t>
    </rPh>
    <rPh sb="18" eb="20">
      <t>カイシ</t>
    </rPh>
    <rPh sb="20" eb="21">
      <t>ツキ</t>
    </rPh>
    <rPh sb="22" eb="23">
      <t>オウ</t>
    </rPh>
    <rPh sb="25" eb="27">
      <t>イカ</t>
    </rPh>
    <phoneticPr fontId="2"/>
  </si>
  <si>
    <t>雇用開始月</t>
    <rPh sb="0" eb="2">
      <t>コヨウ</t>
    </rPh>
    <rPh sb="2" eb="4">
      <t>カイシ</t>
    </rPh>
    <rPh sb="4" eb="5">
      <t>ツキ</t>
    </rPh>
    <phoneticPr fontId="2"/>
  </si>
  <si>
    <t>補助対象期間
終了日</t>
    <rPh sb="0" eb="2">
      <t>ホジョ</t>
    </rPh>
    <rPh sb="2" eb="4">
      <t>タイショウ</t>
    </rPh>
    <rPh sb="4" eb="6">
      <t>キカン</t>
    </rPh>
    <rPh sb="7" eb="10">
      <t>シュウリョウビ</t>
    </rPh>
    <phoneticPr fontId="2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</si>
  <si>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.5月</t>
    </r>
    <rPh sb="4" eb="5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</si>
  <si>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.6月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</si>
  <si>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.7月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</si>
  <si>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.8月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</si>
  <si>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.9月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</si>
  <si>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.10月</t>
    </r>
    <r>
      <rPr>
        <sz val="11"/>
        <color theme="1"/>
        <rFont val="游ゴシック"/>
        <family val="2"/>
        <charset val="128"/>
        <scheme val="minor"/>
      </rPr>
      <t/>
    </r>
    <rPh sb="5" eb="6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</si>
  <si>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.11月</t>
    </r>
    <r>
      <rPr>
        <sz val="11"/>
        <color theme="1"/>
        <rFont val="游ゴシック"/>
        <family val="2"/>
        <charset val="128"/>
        <scheme val="minor"/>
      </rPr>
      <t/>
    </r>
    <rPh sb="5" eb="6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</si>
  <si>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.12月</t>
    </r>
    <r>
      <rPr>
        <sz val="11"/>
        <color theme="1"/>
        <rFont val="游ゴシック"/>
        <family val="2"/>
        <charset val="128"/>
        <scheme val="minor"/>
      </rPr>
      <t/>
    </r>
    <rPh sb="5" eb="6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</si>
  <si>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.1月</t>
    </r>
    <rPh sb="4" eb="5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</si>
  <si>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.2月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</si>
  <si>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.3月</t>
    </r>
    <r>
      <rPr>
        <sz val="11"/>
        <color theme="1"/>
        <rFont val="游ゴシック"/>
        <family val="2"/>
        <charset val="128"/>
        <scheme val="minor"/>
      </rPr>
      <t/>
    </r>
    <rPh sb="4" eb="5">
      <t>ガツ</t>
    </rPh>
    <phoneticPr fontId="2"/>
  </si>
  <si>
    <r>
      <t>R</t>
    </r>
    <r>
      <rPr>
        <sz val="10"/>
        <color theme="1"/>
        <rFont val="游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.4月～R</t>
    </r>
    <r>
      <rPr>
        <sz val="10"/>
        <color theme="1"/>
        <rFont val="游ゴシック"/>
        <family val="3"/>
        <charset val="128"/>
      </rPr>
      <t>8</t>
    </r>
    <r>
      <rPr>
        <sz val="10"/>
        <color theme="1"/>
        <rFont val="ＭＳゴシック"/>
        <family val="3"/>
        <charset val="128"/>
      </rPr>
      <t>.3月</t>
    </r>
    <rPh sb="4" eb="5">
      <t>ガツ</t>
    </rPh>
    <rPh sb="10" eb="11">
      <t>ガツ</t>
    </rPh>
    <phoneticPr fontId="2"/>
  </si>
  <si>
    <t>対象経費
支出済額 Ｄ</t>
    <rPh sb="0" eb="2">
      <t>タイショウ</t>
    </rPh>
    <rPh sb="2" eb="4">
      <t>ケイヒ</t>
    </rPh>
    <rPh sb="5" eb="7">
      <t>シシュツ</t>
    </rPh>
    <rPh sb="7" eb="8">
      <t>スミ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</si>
</sst>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&quot;▲&quot;#,###"/>
    <numFmt numFmtId="177" formatCode="[$-411]ggge&quot;年&quot;m&quot;月&quot;d&quot;日&quot;;@"/>
    <numFmt numFmtId="178" formatCode="[$-411]ge\.m\.d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u/>
      <sz val="11"/>
      <color rgb="FFFF0000"/>
      <name val="ＭＳゴシック"/>
      <family val="3"/>
      <charset val="128"/>
    </font>
    <font>
      <sz val="9"/>
      <color theme="1"/>
      <name val="ＭＳゴシック"/>
      <family val="3"/>
      <charset val="128"/>
    </font>
    <font>
      <u/>
      <sz val="10"/>
      <color theme="1"/>
      <name val="ＭＳ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Segoe UI Symbol"/>
      <family val="3"/>
    </font>
    <font>
      <u/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C277-9293-47CB-92EF-7C1EE5E88A2D}">
  <dimension ref="A1:J33"/>
  <sheetViews>
    <sheetView tabSelected="1" view="pageBreakPreview" zoomScale="80" zoomScaleNormal="100" zoomScaleSheetLayoutView="80" workbookViewId="0"/>
  </sheetViews>
  <sheetFormatPr defaultColWidth="9" defaultRowHeight="24" customHeight="1"/>
  <cols>
    <col min="1" max="1" width="5.59765625" style="1" customWidth="1"/>
    <col min="2" max="5" width="12.69921875" style="6" customWidth="1"/>
    <col min="6" max="9" width="12.69921875" style="1" customWidth="1"/>
    <col min="10" max="11" width="15.59765625" style="1" customWidth="1"/>
    <col min="12" max="16384" width="9" style="1"/>
  </cols>
  <sheetData>
    <row r="1" spans="1:10" ht="24" customHeight="1">
      <c r="A1" s="17" t="s">
        <v>14</v>
      </c>
      <c r="B1" s="17"/>
      <c r="C1" s="17"/>
      <c r="D1" s="17"/>
      <c r="E1" s="17"/>
      <c r="F1" s="17"/>
      <c r="G1" s="17"/>
      <c r="H1" s="17"/>
      <c r="I1" s="24"/>
    </row>
    <row r="2" spans="1:10" ht="24" customHeight="1">
      <c r="A2" s="2" t="s">
        <v>4</v>
      </c>
      <c r="B2" s="5"/>
      <c r="C2" s="5"/>
      <c r="D2" s="5"/>
      <c r="E2" s="5"/>
    </row>
    <row r="3" spans="1:10" ht="24" customHeight="1">
      <c r="A3" s="2"/>
      <c r="B3" s="5"/>
      <c r="C3" s="5"/>
      <c r="D3" s="5"/>
      <c r="E3" s="5"/>
      <c r="G3" s="9" t="s">
        <v>2</v>
      </c>
      <c r="H3" s="29"/>
      <c r="I3" s="29"/>
    </row>
    <row r="4" spans="1:10" ht="49.5" customHeight="1"/>
    <row r="5" spans="1:10" ht="36" customHeight="1">
      <c r="A5" s="19" t="s">
        <v>3</v>
      </c>
      <c r="B5" s="7" t="s">
        <v>10</v>
      </c>
      <c r="C5" s="7" t="s">
        <v>15</v>
      </c>
      <c r="D5" s="7" t="s">
        <v>12</v>
      </c>
      <c r="E5" s="7" t="s">
        <v>11</v>
      </c>
      <c r="F5" s="4" t="s">
        <v>31</v>
      </c>
      <c r="G5" s="4" t="s">
        <v>5</v>
      </c>
      <c r="H5" s="4" t="s">
        <v>6</v>
      </c>
      <c r="I5" s="4" t="s">
        <v>7</v>
      </c>
      <c r="J5" s="3"/>
    </row>
    <row r="6" spans="1:10" s="2" customFormat="1" ht="24" customHeight="1">
      <c r="A6" s="10">
        <v>1</v>
      </c>
      <c r="B6" s="11"/>
      <c r="C6" s="11"/>
      <c r="D6" s="11"/>
      <c r="E6" s="12"/>
      <c r="F6" s="13"/>
      <c r="G6" s="14">
        <f>ROUNDDOWN(150000*E6/12,0)</f>
        <v>0</v>
      </c>
      <c r="H6" s="14">
        <f>MIN(F6,G6)</f>
        <v>0</v>
      </c>
      <c r="I6" s="14">
        <f>ROUNDDOWN(H6,-3)</f>
        <v>0</v>
      </c>
      <c r="J6" s="1"/>
    </row>
    <row r="7" spans="1:10" s="2" customFormat="1" ht="24" customHeight="1">
      <c r="A7" s="10">
        <v>2</v>
      </c>
      <c r="B7" s="11"/>
      <c r="C7" s="11"/>
      <c r="D7" s="11"/>
      <c r="E7" s="12"/>
      <c r="F7" s="13"/>
      <c r="G7" s="14">
        <f>ROUNDDOWN(150000*E7/12,0)</f>
        <v>0</v>
      </c>
      <c r="H7" s="14">
        <f t="shared" ref="H7:H15" si="0">MIN(F7,G7)</f>
        <v>0</v>
      </c>
      <c r="I7" s="14">
        <f t="shared" ref="I7:I15" si="1">ROUNDDOWN(H7,-3)</f>
        <v>0</v>
      </c>
    </row>
    <row r="8" spans="1:10" s="2" customFormat="1" ht="24" customHeight="1">
      <c r="A8" s="10">
        <v>3</v>
      </c>
      <c r="B8" s="11"/>
      <c r="C8" s="11"/>
      <c r="D8" s="11"/>
      <c r="E8" s="12"/>
      <c r="F8" s="13"/>
      <c r="G8" s="14">
        <f t="shared" ref="G8:G15" si="2">ROUNDDOWN(150000*E8/12,0)</f>
        <v>0</v>
      </c>
      <c r="H8" s="14">
        <f t="shared" si="0"/>
        <v>0</v>
      </c>
      <c r="I8" s="14">
        <f t="shared" si="1"/>
        <v>0</v>
      </c>
    </row>
    <row r="9" spans="1:10" s="2" customFormat="1" ht="24" customHeight="1">
      <c r="A9" s="10">
        <v>4</v>
      </c>
      <c r="B9" s="11"/>
      <c r="C9" s="11"/>
      <c r="D9" s="11"/>
      <c r="E9" s="12"/>
      <c r="F9" s="13"/>
      <c r="G9" s="14">
        <f t="shared" si="2"/>
        <v>0</v>
      </c>
      <c r="H9" s="14">
        <f t="shared" si="0"/>
        <v>0</v>
      </c>
      <c r="I9" s="14">
        <f t="shared" si="1"/>
        <v>0</v>
      </c>
    </row>
    <row r="10" spans="1:10" s="2" customFormat="1" ht="24" customHeight="1">
      <c r="A10" s="10">
        <v>5</v>
      </c>
      <c r="B10" s="11"/>
      <c r="C10" s="11"/>
      <c r="D10" s="11"/>
      <c r="E10" s="12"/>
      <c r="F10" s="13"/>
      <c r="G10" s="14">
        <f t="shared" si="2"/>
        <v>0</v>
      </c>
      <c r="H10" s="14">
        <f t="shared" si="0"/>
        <v>0</v>
      </c>
      <c r="I10" s="14">
        <f t="shared" si="1"/>
        <v>0</v>
      </c>
    </row>
    <row r="11" spans="1:10" s="2" customFormat="1" ht="24" customHeight="1">
      <c r="A11" s="10">
        <v>6</v>
      </c>
      <c r="B11" s="11"/>
      <c r="C11" s="11"/>
      <c r="D11" s="11"/>
      <c r="E11" s="12"/>
      <c r="F11" s="13"/>
      <c r="G11" s="14">
        <f t="shared" si="2"/>
        <v>0</v>
      </c>
      <c r="H11" s="14">
        <f t="shared" si="0"/>
        <v>0</v>
      </c>
      <c r="I11" s="14">
        <f t="shared" si="1"/>
        <v>0</v>
      </c>
    </row>
    <row r="12" spans="1:10" s="2" customFormat="1" ht="24" customHeight="1">
      <c r="A12" s="10">
        <v>7</v>
      </c>
      <c r="B12" s="11"/>
      <c r="C12" s="11"/>
      <c r="D12" s="11"/>
      <c r="E12" s="12"/>
      <c r="F12" s="13"/>
      <c r="G12" s="14">
        <f t="shared" si="2"/>
        <v>0</v>
      </c>
      <c r="H12" s="14">
        <f t="shared" si="0"/>
        <v>0</v>
      </c>
      <c r="I12" s="14">
        <f t="shared" si="1"/>
        <v>0</v>
      </c>
    </row>
    <row r="13" spans="1:10" s="2" customFormat="1" ht="24" customHeight="1">
      <c r="A13" s="10">
        <v>8</v>
      </c>
      <c r="B13" s="11"/>
      <c r="C13" s="11"/>
      <c r="D13" s="11"/>
      <c r="E13" s="12"/>
      <c r="F13" s="13"/>
      <c r="G13" s="14">
        <f t="shared" si="2"/>
        <v>0</v>
      </c>
      <c r="H13" s="14">
        <f t="shared" si="0"/>
        <v>0</v>
      </c>
      <c r="I13" s="14">
        <f t="shared" si="1"/>
        <v>0</v>
      </c>
    </row>
    <row r="14" spans="1:10" s="2" customFormat="1" ht="24" customHeight="1">
      <c r="A14" s="10">
        <v>9</v>
      </c>
      <c r="B14" s="11"/>
      <c r="C14" s="11"/>
      <c r="D14" s="11"/>
      <c r="E14" s="12"/>
      <c r="F14" s="13"/>
      <c r="G14" s="14">
        <f t="shared" si="2"/>
        <v>0</v>
      </c>
      <c r="H14" s="14">
        <f t="shared" si="0"/>
        <v>0</v>
      </c>
      <c r="I14" s="14">
        <f t="shared" si="1"/>
        <v>0</v>
      </c>
    </row>
    <row r="15" spans="1:10" s="2" customFormat="1" ht="24" customHeight="1">
      <c r="A15" s="10">
        <v>10</v>
      </c>
      <c r="B15" s="11"/>
      <c r="C15" s="11"/>
      <c r="D15" s="11"/>
      <c r="E15" s="12"/>
      <c r="F15" s="13"/>
      <c r="G15" s="14">
        <f t="shared" si="2"/>
        <v>0</v>
      </c>
      <c r="H15" s="14">
        <f t="shared" si="0"/>
        <v>0</v>
      </c>
      <c r="I15" s="14">
        <f t="shared" si="1"/>
        <v>0</v>
      </c>
    </row>
    <row r="16" spans="1:10" s="2" customFormat="1" ht="24" customHeight="1">
      <c r="A16" s="10" t="s">
        <v>0</v>
      </c>
      <c r="B16" s="10" t="s">
        <v>1</v>
      </c>
      <c r="C16" s="10" t="s">
        <v>1</v>
      </c>
      <c r="D16" s="10" t="s">
        <v>1</v>
      </c>
      <c r="E16" s="15" t="s">
        <v>1</v>
      </c>
      <c r="F16" s="14">
        <f>SUM(F6:F15)</f>
        <v>0</v>
      </c>
      <c r="G16" s="14">
        <f t="shared" ref="G16:I16" si="3">SUM(G6:G15)</f>
        <v>0</v>
      </c>
      <c r="H16" s="14">
        <f t="shared" si="3"/>
        <v>0</v>
      </c>
      <c r="I16" s="14">
        <f t="shared" si="3"/>
        <v>0</v>
      </c>
    </row>
    <row r="17" spans="1:5" s="2" customFormat="1" ht="24" customHeight="1">
      <c r="B17" s="5"/>
      <c r="C17" s="5"/>
      <c r="D17" s="5"/>
      <c r="E17" s="5"/>
    </row>
    <row r="18" spans="1:5" s="2" customFormat="1" ht="24" customHeight="1">
      <c r="B18" s="5"/>
      <c r="C18" s="5"/>
      <c r="D18" s="5"/>
      <c r="E18" s="5"/>
    </row>
    <row r="19" spans="1:5" s="2" customFormat="1" ht="36.75" customHeight="1">
      <c r="A19" s="2" t="s">
        <v>16</v>
      </c>
      <c r="B19" s="5"/>
      <c r="C19" s="5"/>
      <c r="D19" s="5"/>
      <c r="E19" s="5"/>
    </row>
    <row r="20" spans="1:5" s="2" customFormat="1" ht="24" customHeight="1">
      <c r="B20" s="20" t="s">
        <v>17</v>
      </c>
      <c r="C20" s="22" t="s">
        <v>18</v>
      </c>
      <c r="D20" s="5"/>
    </row>
    <row r="21" spans="1:5" s="2" customFormat="1" ht="21.9" customHeight="1">
      <c r="A21" s="16"/>
      <c r="B21" s="21" t="s">
        <v>19</v>
      </c>
      <c r="C21" s="23">
        <v>45777</v>
      </c>
      <c r="D21" s="16"/>
    </row>
    <row r="22" spans="1:5" s="2" customFormat="1" ht="21.9" customHeight="1">
      <c r="A22" s="16"/>
      <c r="B22" s="21" t="s">
        <v>20</v>
      </c>
      <c r="C22" s="23">
        <v>45808</v>
      </c>
      <c r="D22" s="16"/>
    </row>
    <row r="23" spans="1:5" s="2" customFormat="1" ht="21.9" customHeight="1">
      <c r="A23" s="16"/>
      <c r="B23" s="21" t="s">
        <v>21</v>
      </c>
      <c r="C23" s="23">
        <v>45838</v>
      </c>
      <c r="D23" s="16"/>
    </row>
    <row r="24" spans="1:5" s="2" customFormat="1" ht="21.9" customHeight="1">
      <c r="A24" s="16"/>
      <c r="B24" s="21" t="s">
        <v>22</v>
      </c>
      <c r="C24" s="23">
        <v>45869</v>
      </c>
      <c r="D24" s="16"/>
    </row>
    <row r="25" spans="1:5" s="2" customFormat="1" ht="21.9" customHeight="1">
      <c r="A25" s="16"/>
      <c r="B25" s="21" t="s">
        <v>23</v>
      </c>
      <c r="C25" s="23">
        <v>45900</v>
      </c>
      <c r="D25" s="16"/>
    </row>
    <row r="26" spans="1:5" s="2" customFormat="1" ht="21.9" customHeight="1">
      <c r="A26" s="16"/>
      <c r="B26" s="21" t="s">
        <v>24</v>
      </c>
      <c r="C26" s="23">
        <v>45930</v>
      </c>
      <c r="D26" s="16"/>
    </row>
    <row r="27" spans="1:5" s="2" customFormat="1" ht="21.9" customHeight="1">
      <c r="A27" s="16"/>
      <c r="B27" s="21" t="s">
        <v>25</v>
      </c>
      <c r="C27" s="23">
        <v>45961</v>
      </c>
      <c r="D27" s="16"/>
    </row>
    <row r="28" spans="1:5" s="2" customFormat="1" ht="21.9" customHeight="1">
      <c r="A28" s="16"/>
      <c r="B28" s="21" t="s">
        <v>26</v>
      </c>
      <c r="C28" s="23">
        <v>45991</v>
      </c>
      <c r="D28" s="16"/>
    </row>
    <row r="29" spans="1:5" s="2" customFormat="1" ht="21.9" customHeight="1">
      <c r="B29" s="21" t="s">
        <v>27</v>
      </c>
      <c r="C29" s="23">
        <v>46022</v>
      </c>
    </row>
    <row r="30" spans="1:5" s="2" customFormat="1" ht="21.9" customHeight="1">
      <c r="B30" s="21" t="s">
        <v>28</v>
      </c>
      <c r="C30" s="23">
        <v>46053</v>
      </c>
    </row>
    <row r="31" spans="1:5" s="2" customFormat="1" ht="21.9" customHeight="1" thickBot="1">
      <c r="B31" s="25" t="s">
        <v>29</v>
      </c>
      <c r="C31" s="27">
        <v>46081</v>
      </c>
    </row>
    <row r="32" spans="1:5" s="2" customFormat="1" ht="21.9" customHeight="1">
      <c r="B32" s="26" t="s">
        <v>30</v>
      </c>
      <c r="C32" s="28">
        <v>46112</v>
      </c>
    </row>
    <row r="33" spans="2:5" s="2" customFormat="1" ht="15.9" customHeight="1">
      <c r="B33" s="5"/>
      <c r="C33" s="5"/>
      <c r="D33" s="5"/>
      <c r="E33" s="5"/>
    </row>
  </sheetData>
  <mergeCells count="1">
    <mergeCell ref="H3:I3"/>
  </mergeCells>
  <phoneticPr fontId="1"/>
  <printOptions horizontalCentered="1"/>
  <pageMargins left="0.78740157480314965" right="0.43307086614173229" top="0.59055118110236227" bottom="0.39370078740157483" header="0.31496062992125984" footer="0.31496062992125984"/>
  <pageSetup paperSize="9" scale="68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view="pageBreakPreview" zoomScale="90" zoomScaleNormal="100" zoomScaleSheetLayoutView="90" workbookViewId="0">
      <selection activeCell="C5" sqref="C5"/>
    </sheetView>
  </sheetViews>
  <sheetFormatPr defaultColWidth="9" defaultRowHeight="24" customHeight="1"/>
  <cols>
    <col min="1" max="1" width="5.59765625" style="1" customWidth="1"/>
    <col min="2" max="5" width="12.69921875" style="6" customWidth="1"/>
    <col min="6" max="9" width="12.69921875" style="1" customWidth="1"/>
    <col min="10" max="16384" width="9" style="1"/>
  </cols>
  <sheetData>
    <row r="1" spans="1:9" ht="24" customHeight="1">
      <c r="A1" s="17" t="s">
        <v>14</v>
      </c>
      <c r="B1" s="17"/>
      <c r="C1" s="17"/>
      <c r="D1" s="17"/>
      <c r="E1" s="17"/>
      <c r="F1" s="17"/>
      <c r="G1" s="17"/>
      <c r="H1" s="17"/>
      <c r="I1" s="18" t="s">
        <v>9</v>
      </c>
    </row>
    <row r="2" spans="1:9" ht="24" customHeight="1">
      <c r="A2" s="8" t="s">
        <v>8</v>
      </c>
      <c r="B2" s="5"/>
      <c r="C2" s="5"/>
      <c r="D2" s="5"/>
      <c r="E2" s="5"/>
    </row>
    <row r="3" spans="1:9" ht="24" customHeight="1">
      <c r="A3" s="2"/>
      <c r="B3" s="5"/>
      <c r="C3" s="5"/>
      <c r="D3" s="5"/>
      <c r="E3" s="5"/>
      <c r="G3" s="9" t="s">
        <v>2</v>
      </c>
      <c r="H3" s="29"/>
      <c r="I3" s="29"/>
    </row>
    <row r="4" spans="1:9" ht="49.5" customHeight="1"/>
    <row r="5" spans="1:9" ht="36" customHeight="1">
      <c r="A5" s="19" t="s">
        <v>3</v>
      </c>
      <c r="B5" s="7" t="s">
        <v>10</v>
      </c>
      <c r="C5" s="7" t="s">
        <v>15</v>
      </c>
      <c r="D5" s="7" t="s">
        <v>12</v>
      </c>
      <c r="E5" s="7" t="s">
        <v>11</v>
      </c>
      <c r="F5" s="4" t="s">
        <v>13</v>
      </c>
      <c r="G5" s="4" t="s">
        <v>5</v>
      </c>
      <c r="H5" s="4" t="s">
        <v>6</v>
      </c>
      <c r="I5" s="4" t="s">
        <v>7</v>
      </c>
    </row>
    <row r="6" spans="1:9" s="2" customFormat="1" ht="24" customHeight="1">
      <c r="A6" s="10">
        <v>1</v>
      </c>
      <c r="B6" s="11">
        <v>45481</v>
      </c>
      <c r="C6" s="11">
        <v>45748</v>
      </c>
      <c r="D6" s="11">
        <v>45838</v>
      </c>
      <c r="E6" s="12">
        <v>3</v>
      </c>
      <c r="F6" s="13">
        <v>30500</v>
      </c>
      <c r="G6" s="14">
        <v>37500</v>
      </c>
      <c r="H6" s="14">
        <v>30500</v>
      </c>
      <c r="I6" s="14">
        <v>30000</v>
      </c>
    </row>
    <row r="7" spans="1:9" s="2" customFormat="1" ht="24" customHeight="1">
      <c r="A7" s="10">
        <v>2</v>
      </c>
      <c r="B7" s="11">
        <v>45748</v>
      </c>
      <c r="C7" s="11">
        <v>45748</v>
      </c>
      <c r="D7" s="11">
        <v>46112</v>
      </c>
      <c r="E7" s="12">
        <v>12</v>
      </c>
      <c r="F7" s="13">
        <v>180000</v>
      </c>
      <c r="G7" s="14">
        <v>150000</v>
      </c>
      <c r="H7" s="14">
        <v>150000</v>
      </c>
      <c r="I7" s="14">
        <v>150000</v>
      </c>
    </row>
    <row r="8" spans="1:9" s="2" customFormat="1" ht="24" customHeight="1">
      <c r="A8" s="10">
        <v>3</v>
      </c>
      <c r="B8" s="11">
        <v>45945</v>
      </c>
      <c r="C8" s="11">
        <v>45945</v>
      </c>
      <c r="D8" s="11">
        <v>46112</v>
      </c>
      <c r="E8" s="12">
        <v>6</v>
      </c>
      <c r="F8" s="13">
        <v>50800</v>
      </c>
      <c r="G8" s="14">
        <v>75000</v>
      </c>
      <c r="H8" s="14">
        <v>50800</v>
      </c>
      <c r="I8" s="14">
        <v>50000</v>
      </c>
    </row>
    <row r="9" spans="1:9" s="2" customFormat="1" ht="24" customHeight="1">
      <c r="A9" s="10">
        <v>4</v>
      </c>
      <c r="B9" s="11">
        <v>45945</v>
      </c>
      <c r="C9" s="11">
        <v>45992</v>
      </c>
      <c r="D9" s="11">
        <v>46112</v>
      </c>
      <c r="E9" s="12">
        <v>4</v>
      </c>
      <c r="F9" s="13">
        <v>50000</v>
      </c>
      <c r="G9" s="14">
        <v>50000</v>
      </c>
      <c r="H9" s="14">
        <v>50000</v>
      </c>
      <c r="I9" s="14">
        <v>50000</v>
      </c>
    </row>
    <row r="10" spans="1:9" s="2" customFormat="1" ht="24" customHeight="1">
      <c r="A10" s="10">
        <v>5</v>
      </c>
      <c r="B10" s="11"/>
      <c r="C10" s="11"/>
      <c r="D10" s="11"/>
      <c r="E10" s="12"/>
      <c r="F10" s="13"/>
      <c r="G10" s="14">
        <f t="shared" ref="G10:G15" si="0">ROUNDDOWN(150000*E10/12,0)</f>
        <v>0</v>
      </c>
      <c r="H10" s="14">
        <f t="shared" ref="H10:H15" si="1">MIN(F10,G10)</f>
        <v>0</v>
      </c>
      <c r="I10" s="14">
        <f t="shared" ref="I10:I15" si="2">ROUNDDOWN(H10,-3)</f>
        <v>0</v>
      </c>
    </row>
    <row r="11" spans="1:9" s="2" customFormat="1" ht="24" customHeight="1">
      <c r="A11" s="10">
        <v>6</v>
      </c>
      <c r="B11" s="11"/>
      <c r="C11" s="11"/>
      <c r="D11" s="11"/>
      <c r="E11" s="12"/>
      <c r="F11" s="13"/>
      <c r="G11" s="14">
        <f t="shared" si="0"/>
        <v>0</v>
      </c>
      <c r="H11" s="14">
        <f t="shared" si="1"/>
        <v>0</v>
      </c>
      <c r="I11" s="14">
        <f t="shared" si="2"/>
        <v>0</v>
      </c>
    </row>
    <row r="12" spans="1:9" s="2" customFormat="1" ht="24" customHeight="1">
      <c r="A12" s="10">
        <v>7</v>
      </c>
      <c r="B12" s="11"/>
      <c r="C12" s="11"/>
      <c r="D12" s="11"/>
      <c r="E12" s="12"/>
      <c r="F12" s="13"/>
      <c r="G12" s="14">
        <f t="shared" si="0"/>
        <v>0</v>
      </c>
      <c r="H12" s="14">
        <f t="shared" si="1"/>
        <v>0</v>
      </c>
      <c r="I12" s="14">
        <f t="shared" si="2"/>
        <v>0</v>
      </c>
    </row>
    <row r="13" spans="1:9" s="2" customFormat="1" ht="24" customHeight="1">
      <c r="A13" s="10">
        <v>8</v>
      </c>
      <c r="B13" s="11"/>
      <c r="C13" s="11"/>
      <c r="D13" s="11"/>
      <c r="E13" s="12"/>
      <c r="F13" s="13"/>
      <c r="G13" s="14">
        <f t="shared" si="0"/>
        <v>0</v>
      </c>
      <c r="H13" s="14">
        <f t="shared" si="1"/>
        <v>0</v>
      </c>
      <c r="I13" s="14">
        <f t="shared" si="2"/>
        <v>0</v>
      </c>
    </row>
    <row r="14" spans="1:9" s="2" customFormat="1" ht="24" customHeight="1">
      <c r="A14" s="10">
        <v>9</v>
      </c>
      <c r="B14" s="11"/>
      <c r="C14" s="11"/>
      <c r="D14" s="11"/>
      <c r="E14" s="12"/>
      <c r="F14" s="13"/>
      <c r="G14" s="14">
        <f t="shared" si="0"/>
        <v>0</v>
      </c>
      <c r="H14" s="14">
        <f t="shared" si="1"/>
        <v>0</v>
      </c>
      <c r="I14" s="14">
        <f t="shared" si="2"/>
        <v>0</v>
      </c>
    </row>
    <row r="15" spans="1:9" s="2" customFormat="1" ht="24" customHeight="1">
      <c r="A15" s="10">
        <v>10</v>
      </c>
      <c r="B15" s="11"/>
      <c r="C15" s="11"/>
      <c r="D15" s="11"/>
      <c r="E15" s="12"/>
      <c r="F15" s="13"/>
      <c r="G15" s="14">
        <f t="shared" si="0"/>
        <v>0</v>
      </c>
      <c r="H15" s="14">
        <f t="shared" si="1"/>
        <v>0</v>
      </c>
      <c r="I15" s="14">
        <f t="shared" si="2"/>
        <v>0</v>
      </c>
    </row>
    <row r="16" spans="1:9" s="2" customFormat="1" ht="24" customHeight="1">
      <c r="A16" s="10" t="s">
        <v>0</v>
      </c>
      <c r="B16" s="10" t="s">
        <v>1</v>
      </c>
      <c r="C16" s="10" t="s">
        <v>1</v>
      </c>
      <c r="D16" s="10" t="s">
        <v>1</v>
      </c>
      <c r="E16" s="15" t="s">
        <v>1</v>
      </c>
      <c r="F16" s="14">
        <f>SUM(F6:F15)</f>
        <v>311300</v>
      </c>
      <c r="G16" s="14">
        <f t="shared" ref="G16:I16" si="3">SUM(G6:G15)</f>
        <v>312500</v>
      </c>
      <c r="H16" s="14">
        <f t="shared" si="3"/>
        <v>281300</v>
      </c>
      <c r="I16" s="14">
        <f t="shared" si="3"/>
        <v>280000</v>
      </c>
    </row>
    <row r="17" spans="1:5" s="2" customFormat="1" ht="24" customHeight="1">
      <c r="B17" s="5"/>
      <c r="C17" s="5"/>
      <c r="D17" s="5"/>
      <c r="E17" s="5"/>
    </row>
    <row r="18" spans="1:5" s="2" customFormat="1" ht="24" customHeight="1">
      <c r="B18" s="5"/>
      <c r="C18" s="5"/>
      <c r="D18" s="5"/>
      <c r="E18" s="5"/>
    </row>
    <row r="19" spans="1:5" s="2" customFormat="1" ht="36.75" customHeight="1">
      <c r="A19" s="2" t="s">
        <v>16</v>
      </c>
      <c r="B19" s="5"/>
      <c r="C19" s="5"/>
      <c r="D19" s="5"/>
      <c r="E19" s="5"/>
    </row>
    <row r="20" spans="1:5" s="2" customFormat="1" ht="24" customHeight="1">
      <c r="B20" s="20" t="s">
        <v>17</v>
      </c>
      <c r="C20" s="22" t="s">
        <v>18</v>
      </c>
      <c r="D20" s="5"/>
    </row>
    <row r="21" spans="1:5" s="2" customFormat="1" ht="21.9" customHeight="1">
      <c r="A21" s="16"/>
      <c r="B21" s="21" t="s">
        <v>19</v>
      </c>
      <c r="C21" s="23">
        <v>45777</v>
      </c>
      <c r="D21" s="16"/>
    </row>
    <row r="22" spans="1:5" s="2" customFormat="1" ht="21.9" customHeight="1">
      <c r="A22" s="16"/>
      <c r="B22" s="21" t="s">
        <v>20</v>
      </c>
      <c r="C22" s="23">
        <v>45808</v>
      </c>
      <c r="D22" s="16"/>
    </row>
    <row r="23" spans="1:5" s="2" customFormat="1" ht="21.9" customHeight="1">
      <c r="A23" s="16"/>
      <c r="B23" s="21" t="s">
        <v>21</v>
      </c>
      <c r="C23" s="23">
        <v>45838</v>
      </c>
      <c r="D23" s="16"/>
    </row>
    <row r="24" spans="1:5" s="2" customFormat="1" ht="21.9" customHeight="1">
      <c r="A24" s="16"/>
      <c r="B24" s="21" t="s">
        <v>22</v>
      </c>
      <c r="C24" s="23">
        <v>45869</v>
      </c>
      <c r="D24" s="16"/>
    </row>
    <row r="25" spans="1:5" s="2" customFormat="1" ht="21.9" customHeight="1">
      <c r="A25" s="16"/>
      <c r="B25" s="21" t="s">
        <v>23</v>
      </c>
      <c r="C25" s="23">
        <v>45900</v>
      </c>
      <c r="D25" s="16"/>
    </row>
    <row r="26" spans="1:5" s="2" customFormat="1" ht="21.9" customHeight="1">
      <c r="A26" s="16"/>
      <c r="B26" s="21" t="s">
        <v>24</v>
      </c>
      <c r="C26" s="23">
        <v>45930</v>
      </c>
      <c r="D26" s="16"/>
    </row>
    <row r="27" spans="1:5" s="2" customFormat="1" ht="21.9" customHeight="1">
      <c r="A27" s="16"/>
      <c r="B27" s="21" t="s">
        <v>25</v>
      </c>
      <c r="C27" s="23">
        <v>45961</v>
      </c>
      <c r="D27" s="16"/>
    </row>
    <row r="28" spans="1:5" s="2" customFormat="1" ht="21.9" customHeight="1">
      <c r="A28" s="16"/>
      <c r="B28" s="21" t="s">
        <v>26</v>
      </c>
      <c r="C28" s="23">
        <v>45991</v>
      </c>
      <c r="D28" s="16"/>
    </row>
    <row r="29" spans="1:5" s="2" customFormat="1" ht="21.9" customHeight="1">
      <c r="B29" s="21" t="s">
        <v>27</v>
      </c>
      <c r="C29" s="23">
        <v>46022</v>
      </c>
    </row>
    <row r="30" spans="1:5" s="2" customFormat="1" ht="21.9" customHeight="1">
      <c r="B30" s="21" t="s">
        <v>28</v>
      </c>
      <c r="C30" s="23">
        <v>46053</v>
      </c>
    </row>
    <row r="31" spans="1:5" s="2" customFormat="1" ht="21.9" customHeight="1" thickBot="1">
      <c r="B31" s="25" t="s">
        <v>29</v>
      </c>
      <c r="C31" s="27">
        <v>46081</v>
      </c>
    </row>
    <row r="32" spans="1:5" s="2" customFormat="1" ht="21.9" customHeight="1">
      <c r="B32" s="26" t="s">
        <v>30</v>
      </c>
      <c r="C32" s="28">
        <v>46112</v>
      </c>
    </row>
    <row r="33" spans="2:5" s="2" customFormat="1" ht="15.9" customHeight="1">
      <c r="B33" s="5"/>
      <c r="C33" s="5"/>
      <c r="D33" s="5"/>
      <c r="E33" s="5"/>
    </row>
  </sheetData>
  <mergeCells count="1">
    <mergeCell ref="H3:I3"/>
  </mergeCells>
  <phoneticPr fontId="1"/>
  <printOptions horizontalCentered="1"/>
  <pageMargins left="0.78740157480314965" right="0.43307086614173229" top="0.59055118110236227" bottom="0.39370078740157483" header="0.31496062992125984" footer="0.31496062992125984"/>
  <pageSetup paperSize="9" scale="6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内訳書</vt:lpstr>
      <vt:lpstr>内訳書・記載例</vt:lpstr>
      <vt:lpstr>内訳書・記載例!Print_Area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2025-03-05T06:12:40Z</dcterms:created>
  <dcterms:modified xsi:type="dcterms:W3CDTF">2025-03-05T06:12:44Z</dcterms:modified>
</cp:coreProperties>
</file>