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8_{C4F13883-7F5D-4CF0-A96C-02FBA6383C93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派遣先医療機関ごとにシートをコピーして作成→" sheetId="11" r:id="rId1"/>
    <sheet name="別紙9" sheetId="8" r:id="rId2"/>
    <sheet name="リスト" sheetId="9" state="hidden" r:id="rId3"/>
  </sheets>
  <definedNames>
    <definedName name="_xlnm.Print_Area" localSheetId="1">別紙9!$A$1:$AG$111</definedName>
    <definedName name="その他">リスト!$A$15:$A$25</definedName>
    <definedName name="在宅">リスト!$A$28:$A$29</definedName>
    <definedName name="指定病院">リスト!$A$7:$A$12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38" i="8" l="1"/>
  <c r="AI22" i="8"/>
  <c r="AF29" i="8" l="1"/>
  <c r="AI34" i="8"/>
  <c r="AA54" i="8" l="1"/>
  <c r="AA57" i="8"/>
  <c r="AA62" i="8"/>
  <c r="AA63" i="8"/>
  <c r="AA64" i="8"/>
  <c r="AA70" i="8"/>
  <c r="AA73" i="8"/>
  <c r="AA75" i="8"/>
  <c r="AA86" i="8"/>
  <c r="AA89" i="8"/>
  <c r="AA94" i="8"/>
  <c r="AA95" i="8"/>
  <c r="AA96" i="8"/>
  <c r="AA102" i="8"/>
  <c r="AA105" i="8"/>
  <c r="AA107" i="8"/>
  <c r="U54" i="8"/>
  <c r="U55" i="8"/>
  <c r="AA55" i="8" s="1"/>
  <c r="U56" i="8"/>
  <c r="AA56" i="8" s="1"/>
  <c r="U57" i="8"/>
  <c r="U58" i="8"/>
  <c r="AA58" i="8" s="1"/>
  <c r="U59" i="8"/>
  <c r="AA59" i="8" s="1"/>
  <c r="U60" i="8"/>
  <c r="AA60" i="8" s="1"/>
  <c r="U61" i="8"/>
  <c r="AA61" i="8" s="1"/>
  <c r="U62" i="8"/>
  <c r="U63" i="8"/>
  <c r="U64" i="8"/>
  <c r="U65" i="8"/>
  <c r="AA65" i="8" s="1"/>
  <c r="U66" i="8"/>
  <c r="AA66" i="8" s="1"/>
  <c r="U67" i="8"/>
  <c r="AA67" i="8" s="1"/>
  <c r="U68" i="8"/>
  <c r="AA68" i="8" s="1"/>
  <c r="U69" i="8"/>
  <c r="AA69" i="8" s="1"/>
  <c r="U70" i="8"/>
  <c r="U71" i="8"/>
  <c r="AA71" i="8" s="1"/>
  <c r="U72" i="8"/>
  <c r="AA72" i="8" s="1"/>
  <c r="U73" i="8"/>
  <c r="U74" i="8"/>
  <c r="AA74" i="8" s="1"/>
  <c r="U75" i="8"/>
  <c r="U76" i="8"/>
  <c r="AA76" i="8" s="1"/>
  <c r="U77" i="8"/>
  <c r="AA77" i="8" s="1"/>
  <c r="U78" i="8"/>
  <c r="AA78" i="8" s="1"/>
  <c r="U79" i="8"/>
  <c r="AA79" i="8" s="1"/>
  <c r="U80" i="8"/>
  <c r="AA80" i="8" s="1"/>
  <c r="U81" i="8"/>
  <c r="AA81" i="8" s="1"/>
  <c r="U82" i="8"/>
  <c r="AA82" i="8" s="1"/>
  <c r="U83" i="8"/>
  <c r="AA83" i="8" s="1"/>
  <c r="U84" i="8"/>
  <c r="AA84" i="8" s="1"/>
  <c r="U85" i="8"/>
  <c r="AA85" i="8" s="1"/>
  <c r="U86" i="8"/>
  <c r="U87" i="8"/>
  <c r="AA87" i="8" s="1"/>
  <c r="U88" i="8"/>
  <c r="AA88" i="8" s="1"/>
  <c r="U89" i="8"/>
  <c r="U90" i="8"/>
  <c r="AA90" i="8" s="1"/>
  <c r="U91" i="8"/>
  <c r="AA91" i="8" s="1"/>
  <c r="U92" i="8"/>
  <c r="AA92" i="8" s="1"/>
  <c r="U93" i="8"/>
  <c r="AA93" i="8" s="1"/>
  <c r="U94" i="8"/>
  <c r="U95" i="8"/>
  <c r="U96" i="8"/>
  <c r="U97" i="8"/>
  <c r="AA97" i="8" s="1"/>
  <c r="U98" i="8"/>
  <c r="AA98" i="8" s="1"/>
  <c r="U99" i="8"/>
  <c r="AA99" i="8" s="1"/>
  <c r="U100" i="8"/>
  <c r="AA100" i="8" s="1"/>
  <c r="U101" i="8"/>
  <c r="AA101" i="8" s="1"/>
  <c r="U102" i="8"/>
  <c r="U103" i="8"/>
  <c r="AA103" i="8" s="1"/>
  <c r="U104" i="8"/>
  <c r="AA104" i="8" s="1"/>
  <c r="U105" i="8"/>
  <c r="U106" i="8"/>
  <c r="AA106" i="8" s="1"/>
  <c r="U107" i="8"/>
  <c r="U108" i="8"/>
  <c r="AA108" i="8" s="1"/>
  <c r="AA109" i="8" l="1"/>
  <c r="AI24" i="8" l="1"/>
  <c r="AI23" i="8"/>
  <c r="AI45" i="8" l="1"/>
  <c r="AI46" i="8"/>
  <c r="AI44" i="8"/>
  <c r="AI31" i="8"/>
  <c r="AI18" i="8"/>
  <c r="AI17" i="8"/>
  <c r="AI16" i="8"/>
  <c r="AF14" i="8" l="1"/>
  <c r="AH16" i="8" l="1"/>
</calcChain>
</file>

<file path=xl/sharedStrings.xml><?xml version="1.0" encoding="utf-8"?>
<sst xmlns="http://schemas.openxmlformats.org/spreadsheetml/2006/main" count="140" uniqueCount="128">
  <si>
    <t>所在地</t>
    <rPh sb="0" eb="3">
      <t>ショザイチ</t>
    </rPh>
    <phoneticPr fontId="2"/>
  </si>
  <si>
    <t>管理者名</t>
    <rPh sb="0" eb="3">
      <t>カンリシャ</t>
    </rPh>
    <rPh sb="3" eb="4">
      <t>メイ</t>
    </rPh>
    <phoneticPr fontId="2"/>
  </si>
  <si>
    <t>電話番号</t>
    <rPh sb="0" eb="4">
      <t>デンワバンゴウ</t>
    </rPh>
    <phoneticPr fontId="2"/>
  </si>
  <si>
    <t>メールアドレス</t>
    <phoneticPr fontId="2"/>
  </si>
  <si>
    <t>担当者</t>
    <rPh sb="0" eb="3">
      <t>タントウシャ</t>
    </rPh>
    <phoneticPr fontId="2"/>
  </si>
  <si>
    <t>連絡先</t>
    <rPh sb="0" eb="3">
      <t>レンラクサキ</t>
    </rPh>
    <phoneticPr fontId="2"/>
  </si>
  <si>
    <t>役職</t>
    <rPh sb="0" eb="2">
      <t>ヤクショク</t>
    </rPh>
    <phoneticPr fontId="2"/>
  </si>
  <si>
    <t>氏名</t>
    <rPh sb="0" eb="2">
      <t>シメイ</t>
    </rPh>
    <phoneticPr fontId="2"/>
  </si>
  <si>
    <t>その他</t>
    <rPh sb="2" eb="3">
      <t>タ</t>
    </rPh>
    <phoneticPr fontId="2"/>
  </si>
  <si>
    <t>在宅</t>
    <rPh sb="0" eb="2">
      <t>ザイタク</t>
    </rPh>
    <phoneticPr fontId="2"/>
  </si>
  <si>
    <t>救急用の自動車等による搬送実績</t>
    <rPh sb="0" eb="3">
      <t>キュウキュウヨウ</t>
    </rPh>
    <rPh sb="4" eb="8">
      <t>ジドウシャトウ</t>
    </rPh>
    <rPh sb="11" eb="15">
      <t>ハンソウジッセキ</t>
    </rPh>
    <phoneticPr fontId="2"/>
  </si>
  <si>
    <t>夜間・休日・時間外入院件数</t>
    <rPh sb="0" eb="2">
      <t>ヤカン</t>
    </rPh>
    <rPh sb="3" eb="5">
      <t>キュウジツ</t>
    </rPh>
    <rPh sb="6" eb="13">
      <t>ジカンガイニュウインケンスウ</t>
    </rPh>
    <phoneticPr fontId="2"/>
  </si>
  <si>
    <t>件</t>
    <rPh sb="0" eb="1">
      <t>ケン</t>
    </rPh>
    <phoneticPr fontId="2"/>
  </si>
  <si>
    <t>要件１</t>
    <rPh sb="0" eb="2">
      <t>ヨウケン</t>
    </rPh>
    <phoneticPr fontId="2"/>
  </si>
  <si>
    <t>要件２</t>
    <rPh sb="0" eb="2">
      <t>ヨウケン</t>
    </rPh>
    <phoneticPr fontId="2"/>
  </si>
  <si>
    <t>要件３</t>
    <rPh sb="0" eb="2">
      <t>ヨウケン</t>
    </rPh>
    <phoneticPr fontId="2"/>
  </si>
  <si>
    <t>職種</t>
    <rPh sb="0" eb="2">
      <t>ショクシュ</t>
    </rPh>
    <phoneticPr fontId="2"/>
  </si>
  <si>
    <t>回</t>
    <rPh sb="0" eb="1">
      <t>カイ</t>
    </rPh>
    <phoneticPr fontId="2"/>
  </si>
  <si>
    <t>人</t>
    <rPh sb="0" eb="1">
      <t>ニン</t>
    </rPh>
    <phoneticPr fontId="2"/>
  </si>
  <si>
    <t>（３）医師労働時間短縮計画</t>
    <rPh sb="3" eb="13">
      <t>イシロウドウジカンタンシュクケイカク</t>
    </rPh>
    <phoneticPr fontId="2"/>
  </si>
  <si>
    <t>延べ参加者数</t>
    <rPh sb="0" eb="1">
      <t>ノ</t>
    </rPh>
    <rPh sb="2" eb="5">
      <t>サンカシャ</t>
    </rPh>
    <rPh sb="5" eb="6">
      <t>スウ</t>
    </rPh>
    <phoneticPr fontId="2"/>
  </si>
  <si>
    <t>参加した職種</t>
    <rPh sb="0" eb="2">
      <t>サンカ</t>
    </rPh>
    <rPh sb="4" eb="6">
      <t>ショクシュ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</si>
  <si>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</si>
  <si>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</si>
  <si>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</si>
  <si>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初回策定</t>
    <rPh sb="0" eb="2">
      <t>ショカイ</t>
    </rPh>
    <rPh sb="2" eb="4">
      <t>サクテイ</t>
    </rPh>
    <phoneticPr fontId="2"/>
  </si>
  <si>
    <t>策定年月日</t>
    <rPh sb="0" eb="5">
      <t>サクテイネンガッピ</t>
    </rPh>
    <phoneticPr fontId="2"/>
  </si>
  <si>
    <t>更新年月日</t>
    <rPh sb="0" eb="5">
      <t>コウシンネンガッピ</t>
    </rPh>
    <phoneticPr fontId="2"/>
  </si>
  <si>
    <t>主な更新内容</t>
    <rPh sb="0" eb="1">
      <t>オモ</t>
    </rPh>
    <rPh sb="2" eb="4">
      <t>コウシン</t>
    </rPh>
    <rPh sb="4" eb="6">
      <t>ナイヨウ</t>
    </rPh>
    <phoneticPr fontId="2"/>
  </si>
  <si>
    <t>人</t>
    <rPh sb="0" eb="1">
      <t>ニン</t>
    </rPh>
    <phoneticPr fontId="2"/>
  </si>
  <si>
    <t>年720時間超～960時間以内の36協定を締結する医師数</t>
    <rPh sb="0" eb="1">
      <t>ネン</t>
    </rPh>
    <rPh sb="4" eb="6">
      <t>ジカン</t>
    </rPh>
    <rPh sb="6" eb="7">
      <t>コ</t>
    </rPh>
    <rPh sb="11" eb="13">
      <t>ジカン</t>
    </rPh>
    <rPh sb="13" eb="15">
      <t>イナイ</t>
    </rPh>
    <rPh sb="18" eb="20">
      <t>キョウテイ</t>
    </rPh>
    <rPh sb="21" eb="23">
      <t>テイケツ</t>
    </rPh>
    <rPh sb="25" eb="27">
      <t>イシ</t>
    </rPh>
    <rPh sb="27" eb="28">
      <t>スウ</t>
    </rPh>
    <phoneticPr fontId="2"/>
  </si>
  <si>
    <t>年960時間超の36協定を締結する医師数</t>
    <rPh sb="0" eb="1">
      <t>ネン</t>
    </rPh>
    <rPh sb="4" eb="6">
      <t>ジカン</t>
    </rPh>
    <rPh sb="6" eb="7">
      <t>コ</t>
    </rPh>
    <phoneticPr fontId="2"/>
  </si>
  <si>
    <t>時間</t>
    <rPh sb="0" eb="2">
      <t>ジカン</t>
    </rPh>
    <phoneticPr fontId="2"/>
  </si>
  <si>
    <t>名称</t>
    <rPh sb="0" eb="2">
      <t>メイショウ</t>
    </rPh>
    <phoneticPr fontId="2"/>
  </si>
  <si>
    <t>未入力の場合は×</t>
    <rPh sb="0" eb="3">
      <t>ミニュウリョク</t>
    </rPh>
    <rPh sb="4" eb="6">
      <t>バアイ</t>
    </rPh>
    <phoneticPr fontId="2"/>
  </si>
  <si>
    <t>要件２で｢保健医療計画の『医療機関別機能一覧』に掲載｣を選択かつ要件３未入力の場合は×</t>
    <rPh sb="35" eb="38">
      <t>ミニュウリョク</t>
    </rPh>
    <rPh sb="39" eb="41">
      <t>バアイ</t>
    </rPh>
    <phoneticPr fontId="2"/>
  </si>
  <si>
    <t>※要件2で｢保健医療計画の『医療機関別機能一覧』に掲載｣を選択した場合のみ、要件3に主な機能を記入</t>
    <rPh sb="1" eb="3">
      <t>ヨウケン</t>
    </rPh>
    <rPh sb="29" eb="31">
      <t>センタク</t>
    </rPh>
    <rPh sb="33" eb="35">
      <t>バアイ</t>
    </rPh>
    <rPh sb="42" eb="43">
      <t>オモ</t>
    </rPh>
    <rPh sb="44" eb="46">
      <t>キノウ</t>
    </rPh>
    <rPh sb="47" eb="49">
      <t>キニュウ</t>
    </rPh>
    <phoneticPr fontId="2"/>
  </si>
  <si>
    <t>要件２で「(3)「その他」欄に実績記入」とある要件を選択かつ「その他」欄が未入力の場合は×</t>
    <rPh sb="0" eb="2">
      <t>ヨウケン</t>
    </rPh>
    <rPh sb="11" eb="12">
      <t>タ</t>
    </rPh>
    <rPh sb="13" eb="14">
      <t>ラン</t>
    </rPh>
    <rPh sb="15" eb="19">
      <t>ジッセキキニュウ</t>
    </rPh>
    <rPh sb="23" eb="25">
      <t>ヨウケン</t>
    </rPh>
    <rPh sb="26" eb="28">
      <t>センタク</t>
    </rPh>
    <rPh sb="33" eb="34">
      <t>タ</t>
    </rPh>
    <rPh sb="35" eb="36">
      <t>ラン</t>
    </rPh>
    <rPh sb="37" eb="40">
      <t>ミニュウリョク</t>
    </rPh>
    <rPh sb="41" eb="43">
      <t>バアイ</t>
    </rPh>
    <phoneticPr fontId="2"/>
  </si>
  <si>
    <t>氏名 又は 職種が未入力の場合は×</t>
    <rPh sb="0" eb="2">
      <t>シメイ</t>
    </rPh>
    <rPh sb="3" eb="4">
      <t>マタ</t>
    </rPh>
    <rPh sb="6" eb="8">
      <t>ショクシュ</t>
    </rPh>
    <rPh sb="9" eb="12">
      <t>ミニュウリョク</t>
    </rPh>
    <rPh sb="13" eb="15">
      <t>バアイ</t>
    </rPh>
    <phoneticPr fontId="2"/>
  </si>
  <si>
    <t>いずれかの欄が未入力の場合は×</t>
    <rPh sb="5" eb="6">
      <t>ラン</t>
    </rPh>
    <rPh sb="7" eb="10">
      <t>ミニュウリョク</t>
    </rPh>
    <rPh sb="11" eb="13">
      <t>バアイ</t>
    </rPh>
    <phoneticPr fontId="2"/>
  </si>
  <si>
    <t>令和</t>
    <rPh sb="0" eb="2">
      <t>レイワ</t>
    </rPh>
    <phoneticPr fontId="2"/>
  </si>
  <si>
    <t>初回策定年月日 又は 公開方法が未入力の場合は×</t>
    <rPh sb="0" eb="7">
      <t>ショカイサクテイネンガッピ</t>
    </rPh>
    <rPh sb="8" eb="9">
      <t>マタ</t>
    </rPh>
    <rPh sb="11" eb="15">
      <t>コウカイホウホウ</t>
    </rPh>
    <rPh sb="16" eb="19">
      <t>ミニュウリョク</t>
    </rPh>
    <rPh sb="20" eb="22">
      <t>バアイ</t>
    </rPh>
    <phoneticPr fontId="2"/>
  </si>
  <si>
    <t>未入力 又は 720時間超の医師がいない場合は×</t>
    <rPh sb="0" eb="3">
      <t>ミニュウリョク</t>
    </rPh>
    <rPh sb="4" eb="5">
      <t>マタ</t>
    </rPh>
    <rPh sb="10" eb="12">
      <t>ジカン</t>
    </rPh>
    <rPh sb="12" eb="13">
      <t>コ</t>
    </rPh>
    <rPh sb="14" eb="16">
      <t>イシ</t>
    </rPh>
    <rPh sb="20" eb="22">
      <t>バアイ</t>
    </rPh>
    <phoneticPr fontId="2"/>
  </si>
  <si>
    <t>最大時間が960時間超かつ960時間超医師数が未入力 又は 0人の場合は×</t>
    <rPh sb="0" eb="2">
      <t>サイダイ</t>
    </rPh>
    <rPh sb="2" eb="4">
      <t>ジカン</t>
    </rPh>
    <rPh sb="8" eb="11">
      <t>ジカンコ</t>
    </rPh>
    <rPh sb="16" eb="19">
      <t>ジカンコ</t>
    </rPh>
    <rPh sb="19" eb="22">
      <t>イシスウ</t>
    </rPh>
    <rPh sb="23" eb="26">
      <t>ミニュウリョク</t>
    </rPh>
    <rPh sb="27" eb="28">
      <t>マタ</t>
    </rPh>
    <rPh sb="31" eb="32">
      <t>ニン</t>
    </rPh>
    <rPh sb="33" eb="35">
      <t>バアイ</t>
    </rPh>
    <phoneticPr fontId="2"/>
  </si>
  <si>
    <t>最大時間が960時間以下かつ960時間超医師数がいる場合は×</t>
    <rPh sb="0" eb="2">
      <t>サイダイ</t>
    </rPh>
    <rPh sb="2" eb="4">
      <t>ジカン</t>
    </rPh>
    <rPh sb="8" eb="10">
      <t>ジカン</t>
    </rPh>
    <rPh sb="10" eb="12">
      <t>イカ</t>
    </rPh>
    <rPh sb="17" eb="20">
      <t>ジカンコ</t>
    </rPh>
    <rPh sb="20" eb="23">
      <t>イシスウ</t>
    </rPh>
    <rPh sb="26" eb="28">
      <t>バアイ</t>
    </rPh>
    <phoneticPr fontId="2"/>
  </si>
  <si>
    <t>36協定により延長することができる1年間の最大時間</t>
    <rPh sb="2" eb="4">
      <t>キョウテイ</t>
    </rPh>
    <rPh sb="7" eb="9">
      <t>エンチョウ</t>
    </rPh>
    <rPh sb="18" eb="20">
      <t>ネンカン</t>
    </rPh>
    <rPh sb="21" eb="23">
      <t>サイダイ</t>
    </rPh>
    <rPh sb="23" eb="25">
      <t>ジカン</t>
    </rPh>
    <phoneticPr fontId="2"/>
  </si>
  <si>
    <t>←必要事項を入力し、要件に合致すると〇が付きます</t>
    <rPh sb="1" eb="3">
      <t>ヒツヨウ</t>
    </rPh>
    <rPh sb="3" eb="5">
      <t>ジコウ</t>
    </rPh>
    <rPh sb="6" eb="8">
      <t>ニュウリョク</t>
    </rPh>
    <rPh sb="10" eb="12">
      <t>ヨウケン</t>
    </rPh>
    <rPh sb="13" eb="15">
      <t>ガッチ</t>
    </rPh>
    <rPh sb="20" eb="21">
      <t>ツ</t>
    </rPh>
    <phoneticPr fontId="2"/>
  </si>
  <si>
    <t>派遣先
医療機関
基本情報</t>
    <rPh sb="0" eb="3">
      <t>ハケンサキ</t>
    </rPh>
    <rPh sb="4" eb="6">
      <t>イリョウ</t>
    </rPh>
    <rPh sb="6" eb="8">
      <t>キカン</t>
    </rPh>
    <rPh sb="9" eb="13">
      <t>キホンジョウホウ</t>
    </rPh>
    <phoneticPr fontId="2"/>
  </si>
  <si>
    <t>№</t>
    <phoneticPr fontId="2"/>
  </si>
  <si>
    <t>様式５の１（１）診療実績等　要件１</t>
    <rPh sb="0" eb="2">
      <t>ヨウシキ</t>
    </rPh>
    <rPh sb="8" eb="13">
      <t>シンリョウジッセキトウ</t>
    </rPh>
    <rPh sb="14" eb="16">
      <t>ヨウケン</t>
    </rPh>
    <phoneticPr fontId="2"/>
  </si>
  <si>
    <t>② 5疾病5事業で重要な医療を提供</t>
    <phoneticPr fontId="2"/>
  </si>
  <si>
    <t>① 特定機能病院等の地域医療に特別な役割がある医療機関</t>
    <rPh sb="2" eb="6">
      <t>トクテイキノウ</t>
    </rPh>
    <phoneticPr fontId="2"/>
  </si>
  <si>
    <t>指定病院</t>
    <rPh sb="0" eb="2">
      <t>シテイ</t>
    </rPh>
    <rPh sb="2" eb="4">
      <t>ビョウイン</t>
    </rPh>
    <phoneticPr fontId="2"/>
  </si>
  <si>
    <t>様式５の１（１）診療実績等　要件２（指定病院）</t>
    <rPh sb="18" eb="22">
      <t>シテイビョウイン</t>
    </rPh>
    <phoneticPr fontId="2"/>
  </si>
  <si>
    <t>A 特定機能病院</t>
    <rPh sb="2" eb="8">
      <t>トクテイキノウビョウイン</t>
    </rPh>
    <phoneticPr fontId="2"/>
  </si>
  <si>
    <t>B 地域医療支援病院</t>
    <rPh sb="2" eb="6">
      <t>チイキイリョウ</t>
    </rPh>
    <rPh sb="6" eb="10">
      <t>シエンビョウイン</t>
    </rPh>
    <phoneticPr fontId="2"/>
  </si>
  <si>
    <t>C 救命救急センター</t>
    <rPh sb="2" eb="6">
      <t>キュウメイキュウキュウ</t>
    </rPh>
    <phoneticPr fontId="2"/>
  </si>
  <si>
    <t>D 周産期母子医療センター</t>
    <rPh sb="2" eb="7">
      <t>シュウサンキボシ</t>
    </rPh>
    <rPh sb="7" eb="9">
      <t>イリョウ</t>
    </rPh>
    <phoneticPr fontId="2"/>
  </si>
  <si>
    <t>E がん診療連携拠点病院</t>
    <rPh sb="4" eb="6">
      <t>シンリョウ</t>
    </rPh>
    <rPh sb="6" eb="8">
      <t>レンケイ</t>
    </rPh>
    <rPh sb="8" eb="12">
      <t>キョテンビョウイン</t>
    </rPh>
    <phoneticPr fontId="2"/>
  </si>
  <si>
    <t>F 地域がん診療病院</t>
    <rPh sb="2" eb="4">
      <t>チイキ</t>
    </rPh>
    <rPh sb="6" eb="10">
      <t>シンリョウビョウイン</t>
    </rPh>
    <phoneticPr fontId="2"/>
  </si>
  <si>
    <t>D 精神科救急医療施設かつ前年度の夜間･休日の措置入院･緊急措置入院が12件以上（⑶「その他」欄に実績記入）</t>
    <rPh sb="13" eb="16">
      <t>ゼンネンド</t>
    </rPh>
    <phoneticPr fontId="2"/>
  </si>
  <si>
    <t>E 前年度の超急性期脳卒中加算のレセプト件数25件以上（⑶「その他」欄に実績記入）</t>
    <rPh sb="2" eb="5">
      <t>ゼンネンド</t>
    </rPh>
    <phoneticPr fontId="2"/>
  </si>
  <si>
    <t>F 前年度の経皮的冠動脈形成術の算定回数60回以上（⑶「その他」欄に実績記入）</t>
    <rPh sb="2" eb="5">
      <t>ゼンネンド</t>
    </rPh>
    <rPh sb="22" eb="23">
      <t>カイ</t>
    </rPh>
    <phoneticPr fontId="2"/>
  </si>
  <si>
    <t>G 高度のがん治療を行う専門病院</t>
    <phoneticPr fontId="2"/>
  </si>
  <si>
    <t>H 極めて高度な手術・病棟管理を要する移植医療を提供（⑶「その他」欄に実績記入）</t>
    <rPh sb="24" eb="26">
      <t>テイキョウ</t>
    </rPh>
    <phoneticPr fontId="2"/>
  </si>
  <si>
    <t>I 児童精神科又はそれに相当する診療科を標榜</t>
    <phoneticPr fontId="2"/>
  </si>
  <si>
    <t>J 感染症法第36条の3第1項の規定により県と医療措置協定を締結</t>
    <phoneticPr fontId="2"/>
  </si>
  <si>
    <t>K 保健医療計画の「医療機関別機能一覧」に掲載（⑶「その他」欄に実績記入）</t>
    <phoneticPr fontId="2"/>
  </si>
  <si>
    <t>A 機能強化型（単独型）在宅療養支援病院</t>
    <phoneticPr fontId="2"/>
  </si>
  <si>
    <t>B 機能強化型（単独型）在宅療養支援診療所</t>
    <phoneticPr fontId="2"/>
  </si>
  <si>
    <t>様式５の１（１）診療実績等　要件２（その他）</t>
    <rPh sb="20" eb="21">
      <t>タ</t>
    </rPh>
    <phoneticPr fontId="2"/>
  </si>
  <si>
    <t>様式５の１（１）診療実績等　要件２（在宅）</t>
    <rPh sb="18" eb="20">
      <t>ザイタク</t>
    </rPh>
    <phoneticPr fontId="2"/>
  </si>
  <si>
    <t>（１）該当要件（要件１，２について該当するものを選択）</t>
    <rPh sb="3" eb="5">
      <t>ガイトウ</t>
    </rPh>
    <rPh sb="5" eb="7">
      <t>ヨウケン</t>
    </rPh>
    <rPh sb="8" eb="10">
      <t>ヨウケン</t>
    </rPh>
    <rPh sb="17" eb="19">
      <t>ガイトウ</t>
    </rPh>
    <rPh sb="24" eb="26">
      <t>センタク</t>
    </rPh>
    <phoneticPr fontId="2"/>
  </si>
  <si>
    <t>（２）診療実績（前年度の4月～3月までの1年間の実績を記入）</t>
    <rPh sb="3" eb="5">
      <t>シンリョウ</t>
    </rPh>
    <rPh sb="5" eb="7">
      <t>ジッセキ</t>
    </rPh>
    <rPh sb="8" eb="11">
      <t>ゼンネンド</t>
    </rPh>
    <rPh sb="13" eb="14">
      <t>ガツ</t>
    </rPh>
    <rPh sb="16" eb="17">
      <t>ガツ</t>
    </rPh>
    <rPh sb="21" eb="23">
      <t>ネンカン</t>
    </rPh>
    <rPh sb="24" eb="26">
      <t>ジッセキ</t>
    </rPh>
    <rPh sb="27" eb="29">
      <t>キニュウ</t>
    </rPh>
    <phoneticPr fontId="2"/>
  </si>
  <si>
    <t>※(2)の要件1で②を選択し、かつ要件2で実績記入が必要な要件を選択した場合、「その他」欄を記入</t>
    <rPh sb="5" eb="7">
      <t>ヨウケン</t>
    </rPh>
    <rPh sb="11" eb="13">
      <t>センタク</t>
    </rPh>
    <rPh sb="17" eb="19">
      <t>ヨウケン</t>
    </rPh>
    <rPh sb="26" eb="28">
      <t>ヒツヨウ</t>
    </rPh>
    <rPh sb="29" eb="31">
      <t>ヨウケン</t>
    </rPh>
    <rPh sb="32" eb="34">
      <t>センタク</t>
    </rPh>
    <rPh sb="36" eb="38">
      <t>バアイ</t>
    </rPh>
    <rPh sb="42" eb="43">
      <t>タ</t>
    </rPh>
    <rPh sb="44" eb="45">
      <t>ラン</t>
    </rPh>
    <rPh sb="46" eb="48">
      <t>キニュウ</t>
    </rPh>
    <phoneticPr fontId="2"/>
  </si>
  <si>
    <t>※(1)の要件1で②を選択し、かつ要件2でA又はBを選択した場合、「救急用の自動車等による搬送実績」欄を記入</t>
    <rPh sb="11" eb="13">
      <t>センタク</t>
    </rPh>
    <rPh sb="17" eb="19">
      <t>ヨウケン</t>
    </rPh>
    <rPh sb="50" eb="51">
      <t>ラン</t>
    </rPh>
    <rPh sb="52" eb="54">
      <t>キニュウ</t>
    </rPh>
    <phoneticPr fontId="2"/>
  </si>
  <si>
    <t>※(2)の要件1で②を選択し、かつ要件2でBを選択した場合、「夜間・休日・時間外入院件数」欄を記入</t>
    <rPh sb="11" eb="13">
      <t>センタク</t>
    </rPh>
    <rPh sb="17" eb="19">
      <t>ヨウケン</t>
    </rPh>
    <rPh sb="45" eb="46">
      <t>ランキニュウ</t>
    </rPh>
    <phoneticPr fontId="2"/>
  </si>
  <si>
    <t>要件１②、かつ要件２Aを選択かつ搬送件数の実績が要件を満たさない場合は×</t>
    <rPh sb="0" eb="2">
      <t>ヨウケン</t>
    </rPh>
    <rPh sb="7" eb="9">
      <t>ヨウケン</t>
    </rPh>
    <rPh sb="12" eb="14">
      <t>センタク</t>
    </rPh>
    <rPh sb="16" eb="20">
      <t>ハンソウケンスウ</t>
    </rPh>
    <rPh sb="21" eb="23">
      <t>ジッセキ</t>
    </rPh>
    <rPh sb="24" eb="26">
      <t>ヨウケン</t>
    </rPh>
    <rPh sb="27" eb="28">
      <t>ミ</t>
    </rPh>
    <rPh sb="32" eb="34">
      <t>バアイ</t>
    </rPh>
    <phoneticPr fontId="2"/>
  </si>
  <si>
    <t>要件１②、かつ要件２Bを選択かつ搬送件数等の実績が要件を満たさない場合は×</t>
    <rPh sb="0" eb="2">
      <t>ヨウケン</t>
    </rPh>
    <rPh sb="7" eb="9">
      <t>ヨウケン</t>
    </rPh>
    <rPh sb="12" eb="14">
      <t>センタク</t>
    </rPh>
    <rPh sb="16" eb="20">
      <t>ハンソウケンスウ</t>
    </rPh>
    <rPh sb="20" eb="21">
      <t>トウ</t>
    </rPh>
    <rPh sb="22" eb="24">
      <t>ジッセキ</t>
    </rPh>
    <rPh sb="25" eb="27">
      <t>ヨウケン</t>
    </rPh>
    <rPh sb="28" eb="29">
      <t>ミ</t>
    </rPh>
    <rPh sb="33" eb="35">
      <t>バアイ</t>
    </rPh>
    <phoneticPr fontId="2"/>
  </si>
  <si>
    <t>１　派遣先医療機関の要件</t>
    <rPh sb="2" eb="4">
      <t>ハケン</t>
    </rPh>
    <rPh sb="4" eb="5">
      <t>サキ</t>
    </rPh>
    <rPh sb="5" eb="7">
      <t>イリョウ</t>
    </rPh>
    <rPh sb="7" eb="9">
      <t>キカン</t>
    </rPh>
    <rPh sb="10" eb="12">
      <t>ヨウケン</t>
    </rPh>
    <phoneticPr fontId="2"/>
  </si>
  <si>
    <t>派遣先医療機関の要件に関する入力確認</t>
    <rPh sb="0" eb="3">
      <t>ハケンサキ</t>
    </rPh>
    <rPh sb="3" eb="7">
      <t>イリョウキカン</t>
    </rPh>
    <rPh sb="8" eb="10">
      <t>ヨウケン</t>
    </rPh>
    <rPh sb="11" eb="12">
      <t>カン</t>
    </rPh>
    <rPh sb="14" eb="16">
      <t>ニュウリョク</t>
    </rPh>
    <rPh sb="16" eb="18">
      <t>カクニン</t>
    </rPh>
    <phoneticPr fontId="2"/>
  </si>
  <si>
    <t>２　派遣先医療機関の交付要件</t>
    <rPh sb="2" eb="9">
      <t>ハケンサキイリョウキカン</t>
    </rPh>
    <rPh sb="10" eb="14">
      <t>コウフヨウケン</t>
    </rPh>
    <phoneticPr fontId="2"/>
  </si>
  <si>
    <t>派遣先医療機関の交付要件に関する入力確認</t>
    <rPh sb="0" eb="3">
      <t>ハケンサキ</t>
    </rPh>
    <rPh sb="3" eb="7">
      <t>イリョウキカン</t>
    </rPh>
    <rPh sb="8" eb="10">
      <t>コウフ</t>
    </rPh>
    <rPh sb="10" eb="12">
      <t>ヨウケン</t>
    </rPh>
    <rPh sb="13" eb="14">
      <t>カン</t>
    </rPh>
    <rPh sb="16" eb="18">
      <t>ニュウリョク</t>
    </rPh>
    <rPh sb="18" eb="20">
      <t>カクニン</t>
    </rPh>
    <phoneticPr fontId="2"/>
  </si>
  <si>
    <t>派遣医師</t>
    <rPh sb="0" eb="4">
      <t>ハケンイシ</t>
    </rPh>
    <phoneticPr fontId="1"/>
  </si>
  <si>
    <t>派遣先における雇用時間数</t>
    <rPh sb="0" eb="3">
      <t>ハケンサキ</t>
    </rPh>
    <rPh sb="7" eb="9">
      <t>コヨウ</t>
    </rPh>
    <rPh sb="9" eb="12">
      <t>ジカンスウ</t>
    </rPh>
    <rPh sb="11" eb="12">
      <t>フク</t>
    </rPh>
    <phoneticPr fontId="1"/>
  </si>
  <si>
    <t>診療科名</t>
    <rPh sb="0" eb="4">
      <t>シンリョウカメイ</t>
    </rPh>
    <phoneticPr fontId="1"/>
  </si>
  <si>
    <t>宿日直以外</t>
    <rPh sb="0" eb="3">
      <t>シュクニッチョク</t>
    </rPh>
    <rPh sb="3" eb="5">
      <t>イガイ</t>
    </rPh>
    <phoneticPr fontId="1"/>
  </si>
  <si>
    <t>⑥</t>
  </si>
  <si>
    <t>自院での</t>
    <rPh sb="0" eb="2">
      <t>ジイン</t>
    </rPh>
    <phoneticPr fontId="1"/>
  </si>
  <si>
    <t>雇用時間数</t>
    <phoneticPr fontId="2"/>
  </si>
  <si>
    <t>①</t>
    <phoneticPr fontId="2"/>
  </si>
  <si>
    <t>（1週当たり）</t>
    <rPh sb="2" eb="4">
      <t>シュウア</t>
    </rPh>
    <phoneticPr fontId="1"/>
  </si>
  <si>
    <t>許可のない</t>
    <rPh sb="0" eb="2">
      <t>キョカ</t>
    </rPh>
    <phoneticPr fontId="1"/>
  </si>
  <si>
    <t>宿日直契約</t>
    <phoneticPr fontId="1"/>
  </si>
  <si>
    <t>許可のある</t>
    <rPh sb="0" eb="2">
      <t>キョカ</t>
    </rPh>
    <phoneticPr fontId="1"/>
  </si>
  <si>
    <t>派遣</t>
    <rPh sb="0" eb="2">
      <t>ハケン</t>
    </rPh>
    <phoneticPr fontId="1"/>
  </si>
  <si>
    <t>月数</t>
    <rPh sb="0" eb="2">
      <t>ツキスウ</t>
    </rPh>
    <phoneticPr fontId="1"/>
  </si>
  <si>
    <t>（1月当たり）</t>
    <rPh sb="2" eb="3">
      <t>ツキ</t>
    </rPh>
    <rPh sb="3" eb="4">
      <t>ア</t>
    </rPh>
    <phoneticPr fontId="1"/>
  </si>
  <si>
    <t>②</t>
    <phoneticPr fontId="1"/>
  </si>
  <si>
    <t>③</t>
    <phoneticPr fontId="1"/>
  </si>
  <si>
    <t>④</t>
    <phoneticPr fontId="1"/>
  </si>
  <si>
    <t>（算入時間数）</t>
    <rPh sb="1" eb="3">
      <t>サンニュウ</t>
    </rPh>
    <rPh sb="3" eb="5">
      <t>ジカン</t>
    </rPh>
    <rPh sb="5" eb="6">
      <t>スウ</t>
    </rPh>
    <phoneticPr fontId="1"/>
  </si>
  <si>
    <t>⑤(＝④の1/2)</t>
    <phoneticPr fontId="1"/>
  </si>
  <si>
    <t>（1年当たり）</t>
    <rPh sb="2" eb="3">
      <t>ネン</t>
    </rPh>
    <rPh sb="3" eb="4">
      <t>ア</t>
    </rPh>
    <phoneticPr fontId="1"/>
  </si>
  <si>
    <t>常勤換算</t>
    <rPh sb="0" eb="4">
      <t>ジョウキンカンザン</t>
    </rPh>
    <phoneticPr fontId="1"/>
  </si>
  <si>
    <t>人数</t>
    <phoneticPr fontId="1"/>
  </si>
  <si>
    <t>派遣先で</t>
    <rPh sb="0" eb="3">
      <t>ハケンサキ</t>
    </rPh>
    <phoneticPr fontId="1"/>
  </si>
  <si>
    <t>(②+③+⑤)×⑥/2015</t>
    <phoneticPr fontId="1"/>
  </si>
  <si>
    <t>計</t>
    <rPh sb="0" eb="1">
      <t>ケイ</t>
    </rPh>
    <phoneticPr fontId="1"/>
  </si>
  <si>
    <t>３　派遣医師一覧</t>
    <rPh sb="2" eb="4">
      <t>ハケン</t>
    </rPh>
    <rPh sb="4" eb="6">
      <t>イシ</t>
    </rPh>
    <rPh sb="6" eb="8">
      <t>イチラン</t>
    </rPh>
    <phoneticPr fontId="2"/>
  </si>
  <si>
    <t>※宿日直にのみ従事する医師を派遣する場合、診療科名は「宿日直」と入力</t>
    <rPh sb="1" eb="4">
      <t>シュクニッチョク</t>
    </rPh>
    <rPh sb="7" eb="9">
      <t>ジュウジ</t>
    </rPh>
    <rPh sb="11" eb="13">
      <t>イシ</t>
    </rPh>
    <rPh sb="14" eb="16">
      <t>ハケン</t>
    </rPh>
    <rPh sb="18" eb="20">
      <t>バアイ</t>
    </rPh>
    <rPh sb="21" eb="25">
      <t>シンリョウカメイ</t>
    </rPh>
    <rPh sb="27" eb="30">
      <t>シュクニッチョク</t>
    </rPh>
    <rPh sb="32" eb="34">
      <t>ニュウリョク</t>
    </rPh>
    <phoneticPr fontId="1"/>
  </si>
  <si>
    <t>様式５　年号</t>
    <rPh sb="4" eb="6">
      <t>ネンゴウ</t>
    </rPh>
    <phoneticPr fontId="2"/>
  </si>
  <si>
    <t>別紙９</t>
    <rPh sb="0" eb="2">
      <t>ベッシ</t>
    </rPh>
    <phoneticPr fontId="2"/>
  </si>
  <si>
    <t>（１）勤務医の負担の軽減及び処遇の改善に関する責任者（3月31日時点）</t>
    <rPh sb="28" eb="29">
      <t>ガツ</t>
    </rPh>
    <rPh sb="31" eb="32">
      <t>ニチ</t>
    </rPh>
    <rPh sb="32" eb="34">
      <t>ジテン</t>
    </rPh>
    <phoneticPr fontId="2"/>
  </si>
  <si>
    <t>（２）多職種からなる役割分担推進のための委員会又は会議の開催実績</t>
    <rPh sb="28" eb="30">
      <t>カイサイ</t>
    </rPh>
    <rPh sb="30" eb="32">
      <t>ジッセキ</t>
    </rPh>
    <phoneticPr fontId="2"/>
  </si>
  <si>
    <t>今年度の開催回数</t>
    <rPh sb="0" eb="3">
      <t>コンネンド</t>
    </rPh>
    <rPh sb="4" eb="6">
      <t>カイサイ</t>
    </rPh>
    <rPh sb="6" eb="8">
      <t>カイスウ</t>
    </rPh>
    <phoneticPr fontId="2"/>
  </si>
  <si>
    <t>年度内の更新</t>
    <rPh sb="0" eb="3">
      <t>ネンドナイ</t>
    </rPh>
    <rPh sb="4" eb="6">
      <t>コウシン</t>
    </rPh>
    <phoneticPr fontId="2"/>
  </si>
  <si>
    <t>計画に基づく取組事項の公開状況</t>
    <rPh sb="0" eb="2">
      <t>ケイカク</t>
    </rPh>
    <rPh sb="3" eb="4">
      <t>モト</t>
    </rPh>
    <rPh sb="6" eb="10">
      <t>トリクミジコウ</t>
    </rPh>
    <rPh sb="11" eb="13">
      <t>コウカイ</t>
    </rPh>
    <rPh sb="13" eb="15">
      <t>ジョウキョウ</t>
    </rPh>
    <phoneticPr fontId="2"/>
  </si>
  <si>
    <t>（４）3月31日時点における36協定の締結状況</t>
    <rPh sb="4" eb="5">
      <t>ガツ</t>
    </rPh>
    <rPh sb="7" eb="8">
      <t>ニチ</t>
    </rPh>
    <rPh sb="16" eb="18">
      <t>キョウテイ</t>
    </rPh>
    <rPh sb="19" eb="21">
      <t>テイケツ</t>
    </rPh>
    <rPh sb="21" eb="23">
      <t>ジョウキョウ</t>
    </rPh>
    <phoneticPr fontId="2"/>
  </si>
  <si>
    <t>従事した</t>
    <rPh sb="0" eb="2">
      <t>ジュウジ</t>
    </rPh>
    <phoneticPr fontId="1"/>
  </si>
  <si>
    <t>※派遣医師1名につき1行ずつ入力</t>
    <rPh sb="1" eb="5">
      <t>ハケンイシ</t>
    </rPh>
    <rPh sb="6" eb="7">
      <t>メイ</t>
    </rPh>
    <rPh sb="11" eb="12">
      <t>ギョウ</t>
    </rPh>
    <rPh sb="14" eb="16">
      <t>ニュウリョク</t>
    </rPh>
    <phoneticPr fontId="1"/>
  </si>
  <si>
    <t>C 救急車等の受入件数に占める小児患者の割合が50%以上（⑶「その他」欄に実績記入）</t>
    <rPh sb="4" eb="5">
      <t>クルマ</t>
    </rPh>
    <rPh sb="5" eb="6">
      <t>トウ</t>
    </rPh>
    <rPh sb="33" eb="34">
      <t>タ</t>
    </rPh>
    <rPh sb="35" eb="36">
      <t>ラン</t>
    </rPh>
    <rPh sb="37" eb="39">
      <t>ジッセキ</t>
    </rPh>
    <rPh sb="39" eb="41">
      <t>キニュウ</t>
    </rPh>
    <phoneticPr fontId="2"/>
  </si>
  <si>
    <t>B 救急用の自動車等による搬送件数1,000件未満かつ夜間･休日･時間外入院件数500件以上（救急告示）</t>
    <rPh sb="9" eb="10">
      <t>トウ</t>
    </rPh>
    <rPh sb="47" eb="51">
      <t>キュウキュウコクジ</t>
    </rPh>
    <phoneticPr fontId="2"/>
  </si>
  <si>
    <t>派遣先医療機関別　実績報告書（勤務環境改善医師派遣等推進事業）</t>
    <rPh sb="9" eb="13">
      <t>ジッセキホウコク</t>
    </rPh>
    <rPh sb="21" eb="26">
      <t>イシハケントウ</t>
    </rPh>
    <rPh sb="26" eb="28">
      <t>スイシン</t>
    </rPh>
    <phoneticPr fontId="2"/>
  </si>
  <si>
    <t>③ 在宅医療において特に積極的な役割を担う</t>
    <rPh sb="16" eb="18">
      <t>ヤクワリ</t>
    </rPh>
    <rPh sb="19" eb="20">
      <t>ニナ</t>
    </rPh>
    <phoneticPr fontId="2"/>
  </si>
  <si>
    <t>常勤医師数</t>
    <rPh sb="0" eb="2">
      <t>ジョウキン</t>
    </rPh>
    <rPh sb="2" eb="5">
      <t>イシスウ</t>
    </rPh>
    <phoneticPr fontId="2"/>
  </si>
  <si>
    <t>人（３月３１日時点）</t>
    <rPh sb="0" eb="1">
      <t>ニン</t>
    </rPh>
    <phoneticPr fontId="2"/>
  </si>
  <si>
    <t>A 救急用の自動車等による搬送件数1,000件以上（救急告示）</t>
    <rPh sb="9" eb="10">
      <t>トウ</t>
    </rPh>
    <rPh sb="26" eb="30">
      <t>キュウキュウコクジ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</si>
</sst>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;[Red]\-#,###"/>
    <numFmt numFmtId="177" formatCode="#,##0.000;[Red]\-#,##0.000"/>
    <numFmt numFmtId="178" formatCode="#,##0.00_ ;[Red]\-#,##0.00\ "/>
  </numFmts>
  <fonts count="13" x14ac:knownFonts="1">
    <font>
      <sz val="11"/>
      <color theme="1"/>
      <name val="游ゴシック"/>
      <family val="2"/>
      <scheme val="minor"/>
    </font>
    <font>
      <sz val="12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sz val="1"/>
      <color theme="1"/>
      <name val="ＭＳ 明朝"/>
      <family val="1"/>
      <charset val="128"/>
    </font>
    <font>
      <b/>
      <sz val="11"/>
      <color theme="1"/>
      <name val="游ゴシック"/>
      <family val="3"/>
      <charset val="128"/>
      <scheme val="minor"/>
    </font>
    <font>
      <sz val="8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0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98">
    <xf numFmtId="0" fontId="0" fillId="0" borderId="0" xfId="0"/>
    <xf numFmtId="0" fontId="1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9" fillId="4" borderId="0" xfId="0" applyFont="1" applyFill="1" applyAlignment="1">
      <alignment shrinkToFit="1"/>
    </xf>
    <xf numFmtId="0" fontId="0" fillId="0" borderId="0" xfId="0" applyAlignment="1">
      <alignment shrinkToFit="1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6" fillId="2" borderId="9" xfId="0" applyFont="1" applyFill="1" applyBorder="1" applyAlignment="1">
      <alignment vertical="center"/>
    </xf>
    <xf numFmtId="0" fontId="6" fillId="2" borderId="11" xfId="0" applyFont="1" applyFill="1" applyBorder="1" applyAlignment="1">
      <alignment vertical="center"/>
    </xf>
    <xf numFmtId="38" fontId="6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 shrinkToFit="1"/>
    </xf>
    <xf numFmtId="0" fontId="10" fillId="2" borderId="0" xfId="0" applyFont="1" applyFill="1" applyAlignment="1">
      <alignment vertical="center"/>
    </xf>
    <xf numFmtId="0" fontId="5" fillId="2" borderId="6" xfId="0" applyFont="1" applyFill="1" applyBorder="1" applyAlignment="1">
      <alignment horizontal="left" vertical="center" shrinkToFit="1"/>
    </xf>
    <xf numFmtId="0" fontId="5" fillId="2" borderId="0" xfId="0" applyFont="1" applyFill="1" applyAlignment="1">
      <alignment horizontal="left" vertical="center" shrinkToFit="1"/>
    </xf>
    <xf numFmtId="177" fontId="6" fillId="2" borderId="4" xfId="1" applyNumberFormat="1" applyFont="1" applyFill="1" applyBorder="1" applyAlignment="1" applyProtection="1">
      <alignment vertical="center" shrinkToFit="1"/>
    </xf>
    <xf numFmtId="0" fontId="6" fillId="2" borderId="4" xfId="0" applyFont="1" applyFill="1" applyBorder="1" applyAlignment="1">
      <alignment vertical="center" shrinkToFit="1"/>
    </xf>
    <xf numFmtId="176" fontId="6" fillId="2" borderId="13" xfId="1" applyNumberFormat="1" applyFont="1" applyFill="1" applyBorder="1" applyAlignment="1" applyProtection="1">
      <alignment horizontal="center" vertical="center" shrinkToFit="1"/>
    </xf>
    <xf numFmtId="176" fontId="6" fillId="2" borderId="14" xfId="1" applyNumberFormat="1" applyFont="1" applyFill="1" applyBorder="1" applyAlignment="1" applyProtection="1">
      <alignment horizontal="center" vertical="center" shrinkToFit="1"/>
    </xf>
    <xf numFmtId="176" fontId="6" fillId="2" borderId="15" xfId="1" applyNumberFormat="1" applyFont="1" applyFill="1" applyBorder="1" applyAlignment="1" applyProtection="1">
      <alignment horizontal="center" vertical="center" shrinkToFit="1"/>
    </xf>
    <xf numFmtId="0" fontId="6" fillId="3" borderId="16" xfId="0" applyFont="1" applyFill="1" applyBorder="1" applyAlignment="1" applyProtection="1">
      <alignment vertical="center" shrinkToFit="1"/>
      <protection locked="0"/>
    </xf>
    <xf numFmtId="176" fontId="6" fillId="3" borderId="16" xfId="1" applyNumberFormat="1" applyFont="1" applyFill="1" applyBorder="1" applyAlignment="1" applyProtection="1">
      <alignment vertical="center" shrinkToFit="1"/>
      <protection locked="0"/>
    </xf>
    <xf numFmtId="40" fontId="6" fillId="2" borderId="27" xfId="1" applyNumberFormat="1" applyFont="1" applyFill="1" applyBorder="1" applyAlignment="1">
      <alignment vertical="center" shrinkToFit="1"/>
    </xf>
    <xf numFmtId="40" fontId="6" fillId="2" borderId="28" xfId="1" applyNumberFormat="1" applyFont="1" applyFill="1" applyBorder="1" applyAlignment="1">
      <alignment vertical="center" shrinkToFit="1"/>
    </xf>
    <xf numFmtId="177" fontId="6" fillId="2" borderId="16" xfId="1" applyNumberFormat="1" applyFont="1" applyFill="1" applyBorder="1" applyAlignment="1">
      <alignment vertical="center" shrinkToFit="1"/>
    </xf>
    <xf numFmtId="0" fontId="6" fillId="3" borderId="4" xfId="0" applyFont="1" applyFill="1" applyBorder="1" applyAlignment="1" applyProtection="1">
      <alignment vertical="center" shrinkToFit="1"/>
      <protection locked="0"/>
    </xf>
    <xf numFmtId="176" fontId="6" fillId="3" borderId="4" xfId="1" applyNumberFormat="1" applyFont="1" applyFill="1" applyBorder="1" applyAlignment="1" applyProtection="1">
      <alignment vertical="center" shrinkToFit="1"/>
      <protection locked="0"/>
    </xf>
    <xf numFmtId="40" fontId="6" fillId="2" borderId="24" xfId="1" applyNumberFormat="1" applyFont="1" applyFill="1" applyBorder="1" applyAlignment="1">
      <alignment vertical="center" shrinkToFit="1"/>
    </xf>
    <xf numFmtId="40" fontId="6" fillId="2" borderId="25" xfId="1" applyNumberFormat="1" applyFont="1" applyFill="1" applyBorder="1" applyAlignment="1">
      <alignment vertical="center" shrinkToFit="1"/>
    </xf>
    <xf numFmtId="177" fontId="6" fillId="2" borderId="4" xfId="1" applyNumberFormat="1" applyFont="1" applyFill="1" applyBorder="1" applyAlignment="1">
      <alignment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23" xfId="0" applyFont="1" applyFill="1" applyBorder="1" applyAlignment="1">
      <alignment horizontal="center" vertical="center" shrinkToFit="1"/>
    </xf>
    <xf numFmtId="0" fontId="6" fillId="2" borderId="24" xfId="0" applyFont="1" applyFill="1" applyBorder="1" applyAlignment="1">
      <alignment horizontal="center" vertical="center" shrinkToFit="1"/>
    </xf>
    <xf numFmtId="0" fontId="6" fillId="2" borderId="25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0" xfId="0" applyFont="1" applyFill="1" applyBorder="1" applyAlignment="1">
      <alignment horizontal="center" vertical="center" shrinkToFit="1"/>
    </xf>
    <xf numFmtId="0" fontId="6" fillId="2" borderId="21" xfId="0" applyFont="1" applyFill="1" applyBorder="1" applyAlignment="1">
      <alignment horizontal="center" vertical="center" shrinkToFit="1"/>
    </xf>
    <xf numFmtId="0" fontId="6" fillId="2" borderId="22" xfId="0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0" fontId="6" fillId="2" borderId="17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2" borderId="6" xfId="0" applyFont="1" applyFill="1" applyBorder="1" applyAlignment="1">
      <alignment horizontal="center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2" borderId="8" xfId="0" applyFont="1" applyFill="1" applyBorder="1" applyAlignment="1">
      <alignment horizontal="center" vertical="center" shrinkToFit="1"/>
    </xf>
    <xf numFmtId="0" fontId="6" fillId="2" borderId="0" xfId="0" applyFont="1" applyFill="1" applyAlignment="1">
      <alignment horizontal="center" vertical="center" shrinkToFit="1"/>
    </xf>
    <xf numFmtId="0" fontId="6" fillId="2" borderId="12" xfId="0" applyFont="1" applyFill="1" applyBorder="1" applyAlignment="1">
      <alignment horizontal="center" vertical="center" shrinkToFit="1"/>
    </xf>
    <xf numFmtId="0" fontId="6" fillId="2" borderId="13" xfId="0" applyFont="1" applyFill="1" applyBorder="1" applyAlignment="1">
      <alignment horizontal="center" vertical="center" shrinkToFit="1"/>
    </xf>
    <xf numFmtId="0" fontId="6" fillId="2" borderId="14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3" borderId="9" xfId="0" applyFont="1" applyFill="1" applyBorder="1" applyAlignment="1" applyProtection="1">
      <alignment horizontal="left" vertical="center" shrinkToFit="1"/>
      <protection locked="0"/>
    </xf>
    <xf numFmtId="0" fontId="6" fillId="3" borderId="11" xfId="0" applyFont="1" applyFill="1" applyBorder="1" applyAlignment="1" applyProtection="1">
      <alignment horizontal="left" vertical="center" shrinkToFit="1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 shrinkToFit="1"/>
    </xf>
    <xf numFmtId="0" fontId="7" fillId="2" borderId="0" xfId="0" applyFont="1" applyFill="1" applyAlignment="1">
      <alignment horizontal="center" vertical="center"/>
    </xf>
    <xf numFmtId="0" fontId="6" fillId="3" borderId="1" xfId="0" applyFont="1" applyFill="1" applyBorder="1" applyAlignment="1" applyProtection="1">
      <alignment horizontal="left" vertical="center" shrinkToFit="1"/>
      <protection locked="0"/>
    </xf>
    <xf numFmtId="38" fontId="1" fillId="3" borderId="10" xfId="1" applyFont="1" applyFill="1" applyBorder="1" applyAlignment="1" applyProtection="1">
      <alignment vertical="center" shrinkToFit="1"/>
      <protection locked="0"/>
    </xf>
    <xf numFmtId="38" fontId="1" fillId="3" borderId="9" xfId="1" applyFont="1" applyFill="1" applyBorder="1" applyAlignment="1" applyProtection="1">
      <alignment vertical="center" shrinkToFit="1"/>
      <protection locked="0"/>
    </xf>
    <xf numFmtId="0" fontId="6" fillId="2" borderId="9" xfId="0" applyFont="1" applyFill="1" applyBorder="1" applyAlignment="1">
      <alignment horizontal="left" vertical="center" shrinkToFit="1"/>
    </xf>
    <xf numFmtId="0" fontId="6" fillId="2" borderId="11" xfId="0" applyFont="1" applyFill="1" applyBorder="1" applyAlignment="1">
      <alignment horizontal="left" vertical="center" shrinkToFit="1"/>
    </xf>
    <xf numFmtId="0" fontId="6" fillId="2" borderId="5" xfId="0" applyFont="1" applyFill="1" applyBorder="1" applyAlignment="1">
      <alignment horizontal="center" vertical="center" wrapText="1" shrinkToFit="1"/>
    </xf>
    <xf numFmtId="0" fontId="6" fillId="2" borderId="10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3" borderId="9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>
      <alignment horizontal="left" vertical="center"/>
    </xf>
    <xf numFmtId="38" fontId="6" fillId="3" borderId="10" xfId="1" applyFont="1" applyFill="1" applyBorder="1" applyAlignment="1" applyProtection="1">
      <alignment vertical="center"/>
      <protection locked="0"/>
    </xf>
    <xf numFmtId="38" fontId="6" fillId="3" borderId="9" xfId="1" applyFont="1" applyFill="1" applyBorder="1" applyAlignment="1" applyProtection="1">
      <alignment vertical="center"/>
      <protection locked="0"/>
    </xf>
    <xf numFmtId="38" fontId="6" fillId="3" borderId="11" xfId="1" applyFont="1" applyFill="1" applyBorder="1" applyAlignment="1" applyProtection="1">
      <alignment vertical="center"/>
      <protection locked="0"/>
    </xf>
    <xf numFmtId="0" fontId="6" fillId="3" borderId="1" xfId="0" applyFont="1" applyFill="1" applyBorder="1" applyAlignment="1" applyProtection="1">
      <alignment vertical="center" shrinkToFit="1"/>
      <protection locked="0"/>
    </xf>
    <xf numFmtId="0" fontId="6" fillId="3" borderId="1" xfId="0" applyFont="1" applyFill="1" applyBorder="1" applyAlignment="1" applyProtection="1">
      <alignment horizontal="left" vertical="center"/>
      <protection locked="0"/>
    </xf>
    <xf numFmtId="0" fontId="6" fillId="2" borderId="9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vertical="center"/>
    </xf>
    <xf numFmtId="0" fontId="6" fillId="2" borderId="11" xfId="0" applyFont="1" applyFill="1" applyBorder="1" applyAlignment="1">
      <alignment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/>
    </xf>
    <xf numFmtId="0" fontId="6" fillId="3" borderId="9" xfId="0" applyFont="1" applyFill="1" applyBorder="1" applyAlignment="1" applyProtection="1">
      <alignment vertical="center" shrinkToFit="1"/>
      <protection locked="0"/>
    </xf>
    <xf numFmtId="0" fontId="6" fillId="3" borderId="11" xfId="0" applyFont="1" applyFill="1" applyBorder="1" applyAlignment="1" applyProtection="1">
      <alignment vertical="center" shrinkToFit="1"/>
      <protection locked="0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78" fontId="6" fillId="3" borderId="4" xfId="1" applyNumberFormat="1" applyFont="1" applyFill="1" applyBorder="1" applyAlignment="1" applyProtection="1">
      <alignment vertical="center" shrinkToFit="1"/>
      <protection locked="0"/>
    </xf>
    <xf numFmtId="178" fontId="6" fillId="3" borderId="23" xfId="1" applyNumberFormat="1" applyFont="1" applyFill="1" applyBorder="1" applyAlignment="1" applyProtection="1">
      <alignment vertical="center" shrinkToFit="1"/>
      <protection locked="0"/>
    </xf>
    <xf numFmtId="178" fontId="6" fillId="3" borderId="24" xfId="1" applyNumberFormat="1" applyFont="1" applyFill="1" applyBorder="1" applyAlignment="1" applyProtection="1">
      <alignment vertical="center" shrinkToFit="1"/>
      <protection locked="0"/>
    </xf>
    <xf numFmtId="178" fontId="6" fillId="3" borderId="16" xfId="1" applyNumberFormat="1" applyFont="1" applyFill="1" applyBorder="1" applyAlignment="1" applyProtection="1">
      <alignment vertical="center" shrinkToFit="1"/>
      <protection locked="0"/>
    </xf>
    <xf numFmtId="178" fontId="6" fillId="3" borderId="26" xfId="1" applyNumberFormat="1" applyFont="1" applyFill="1" applyBorder="1" applyAlignment="1" applyProtection="1">
      <alignment vertical="center" shrinkToFit="1"/>
      <protection locked="0"/>
    </xf>
    <xf numFmtId="178" fontId="6" fillId="3" borderId="27" xfId="1" applyNumberFormat="1" applyFont="1" applyFill="1" applyBorder="1" applyAlignment="1" applyProtection="1">
      <alignment vertical="center" shrinkToFit="1"/>
      <protection locked="0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CC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2C4DD-5AC7-4EA6-878E-57A216ED38DA}">
  <sheetPr>
    <tabColor rgb="FFFF0000"/>
  </sheetPr>
  <dimension ref="A1"/>
  <sheetViews>
    <sheetView workbookViewId="0">
      <selection activeCell="E18" sqref="E18"/>
    </sheetView>
  </sheetViews>
  <sheetFormatPr defaultRowHeight="18.75" x14ac:dyDescent="0.4"/>
  <sheetData/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29AFC-727C-4A49-8C88-2441A90C9244}">
  <sheetPr>
    <tabColor rgb="FFFFFF00"/>
    <pageSetUpPr fitToPage="1"/>
  </sheetPr>
  <dimension ref="A1:AK111"/>
  <sheetViews>
    <sheetView tabSelected="1" view="pageBreakPreview" zoomScale="130" zoomScaleNormal="110" zoomScaleSheetLayoutView="130" workbookViewId="0">
      <selection activeCell="AI1" sqref="AI1"/>
    </sheetView>
  </sheetViews>
  <sheetFormatPr defaultColWidth="2.375" defaultRowHeight="12" x14ac:dyDescent="0.4"/>
  <cols>
    <col min="1" max="1" width="2.375" style="14" customWidth="1"/>
    <col min="2" max="33" width="2.375" style="14"/>
    <col min="34" max="34" width="2.375" style="14" customWidth="1"/>
    <col min="35" max="16384" width="2.375" style="14"/>
  </cols>
  <sheetData>
    <row r="1" spans="1:36" s="1" customFormat="1" ht="14.25" x14ac:dyDescent="0.4">
      <c r="A1" s="1" t="s">
        <v>112</v>
      </c>
      <c r="AD1" s="58" t="s">
        <v>48</v>
      </c>
      <c r="AE1" s="58"/>
      <c r="AF1" s="57"/>
      <c r="AG1" s="57"/>
      <c r="AI1" s="2"/>
      <c r="AJ1" s="2"/>
    </row>
    <row r="2" spans="1:36" s="15" customFormat="1" ht="16.149999999999999" customHeight="1" x14ac:dyDescent="0.4"/>
    <row r="3" spans="1:36" s="1" customFormat="1" ht="17.25" x14ac:dyDescent="0.4">
      <c r="A3" s="63" t="s">
        <v>123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I3" s="2"/>
      <c r="AJ3" s="2"/>
    </row>
    <row r="4" spans="1:36" s="15" customFormat="1" ht="16.149999999999999" customHeight="1" x14ac:dyDescent="0.4"/>
    <row r="5" spans="1:36" s="6" customFormat="1" ht="16.149999999999999" customHeight="1" x14ac:dyDescent="0.4">
      <c r="A5" s="69" t="s">
        <v>47</v>
      </c>
      <c r="B5" s="47"/>
      <c r="C5" s="47"/>
      <c r="D5" s="48"/>
      <c r="E5" s="60" t="s">
        <v>33</v>
      </c>
      <c r="F5" s="61"/>
      <c r="G5" s="61"/>
      <c r="H5" s="61"/>
      <c r="I5" s="61"/>
      <c r="J5" s="61"/>
      <c r="K5" s="62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</row>
    <row r="6" spans="1:36" s="6" customFormat="1" ht="16.149999999999999" customHeight="1" x14ac:dyDescent="0.4">
      <c r="A6" s="49"/>
      <c r="B6" s="50"/>
      <c r="C6" s="50"/>
      <c r="D6" s="51"/>
      <c r="E6" s="60" t="s">
        <v>0</v>
      </c>
      <c r="F6" s="61"/>
      <c r="G6" s="61"/>
      <c r="H6" s="61"/>
      <c r="I6" s="61"/>
      <c r="J6" s="61"/>
      <c r="K6" s="62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</row>
    <row r="7" spans="1:36" s="6" customFormat="1" ht="16.149999999999999" customHeight="1" x14ac:dyDescent="0.4">
      <c r="A7" s="49"/>
      <c r="B7" s="50"/>
      <c r="C7" s="50"/>
      <c r="D7" s="51"/>
      <c r="E7" s="60" t="s">
        <v>1</v>
      </c>
      <c r="F7" s="61"/>
      <c r="G7" s="61"/>
      <c r="H7" s="61"/>
      <c r="I7" s="61"/>
      <c r="J7" s="61"/>
      <c r="K7" s="62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</row>
    <row r="8" spans="1:36" s="6" customFormat="1" ht="16.149999999999999" customHeight="1" x14ac:dyDescent="0.4">
      <c r="A8" s="52"/>
      <c r="B8" s="53"/>
      <c r="C8" s="53"/>
      <c r="D8" s="54"/>
      <c r="E8" s="60" t="s">
        <v>125</v>
      </c>
      <c r="F8" s="61"/>
      <c r="G8" s="61"/>
      <c r="H8" s="61"/>
      <c r="I8" s="61"/>
      <c r="J8" s="61"/>
      <c r="K8" s="62"/>
      <c r="L8" s="65"/>
      <c r="M8" s="66"/>
      <c r="N8" s="66"/>
      <c r="O8" s="66"/>
      <c r="P8" s="66"/>
      <c r="Q8" s="66"/>
      <c r="R8" s="66"/>
      <c r="S8" s="66"/>
      <c r="T8" s="67" t="s">
        <v>126</v>
      </c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8"/>
    </row>
    <row r="9" spans="1:36" s="6" customFormat="1" ht="16.149999999999999" customHeight="1" x14ac:dyDescent="0.4">
      <c r="A9" s="39" t="s">
        <v>4</v>
      </c>
      <c r="B9" s="39"/>
      <c r="C9" s="39"/>
      <c r="D9" s="39"/>
      <c r="E9" s="39" t="s">
        <v>6</v>
      </c>
      <c r="F9" s="39"/>
      <c r="G9" s="39"/>
      <c r="H9" s="39"/>
      <c r="I9" s="39"/>
      <c r="J9" s="39"/>
      <c r="K9" s="39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</row>
    <row r="10" spans="1:36" s="6" customFormat="1" ht="16.149999999999999" customHeight="1" x14ac:dyDescent="0.4">
      <c r="A10" s="39"/>
      <c r="B10" s="39"/>
      <c r="C10" s="39"/>
      <c r="D10" s="39"/>
      <c r="E10" s="39" t="s">
        <v>7</v>
      </c>
      <c r="F10" s="39"/>
      <c r="G10" s="39"/>
      <c r="H10" s="39"/>
      <c r="I10" s="39"/>
      <c r="J10" s="39"/>
      <c r="K10" s="39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</row>
    <row r="11" spans="1:36" s="6" customFormat="1" ht="16.149999999999999" customHeight="1" x14ac:dyDescent="0.4">
      <c r="A11" s="39" t="s">
        <v>5</v>
      </c>
      <c r="B11" s="39"/>
      <c r="C11" s="39"/>
      <c r="D11" s="39"/>
      <c r="E11" s="39" t="s">
        <v>2</v>
      </c>
      <c r="F11" s="39"/>
      <c r="G11" s="39"/>
      <c r="H11" s="39"/>
      <c r="I11" s="39"/>
      <c r="J11" s="39"/>
      <c r="K11" s="39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</row>
    <row r="12" spans="1:36" s="6" customFormat="1" ht="16.149999999999999" customHeight="1" x14ac:dyDescent="0.4">
      <c r="A12" s="39"/>
      <c r="B12" s="39"/>
      <c r="C12" s="39"/>
      <c r="D12" s="39"/>
      <c r="E12" s="39" t="s">
        <v>3</v>
      </c>
      <c r="F12" s="39"/>
      <c r="G12" s="39"/>
      <c r="H12" s="39"/>
      <c r="I12" s="39"/>
      <c r="J12" s="39"/>
      <c r="K12" s="39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</row>
    <row r="13" spans="1:36" s="15" customFormat="1" ht="16.149999999999999" customHeight="1" x14ac:dyDescent="0.4"/>
    <row r="14" spans="1:36" s="6" customFormat="1" ht="16.149999999999999" customHeight="1" x14ac:dyDescent="0.4">
      <c r="A14" s="9" t="s">
        <v>79</v>
      </c>
      <c r="U14" s="39" t="s">
        <v>80</v>
      </c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59" t="str">
        <f>IF(OR(AI16="×",AI17="×",AI18="×",AI22="×",AI23="×",AI24="×"),"","〇")</f>
        <v/>
      </c>
      <c r="AG14" s="59"/>
      <c r="AH14" s="10" t="s">
        <v>46</v>
      </c>
    </row>
    <row r="15" spans="1:36" s="6" customFormat="1" ht="16.149999999999999" customHeight="1" x14ac:dyDescent="0.4">
      <c r="A15" s="9" t="s">
        <v>72</v>
      </c>
    </row>
    <row r="16" spans="1:36" s="6" customFormat="1" ht="16.149999999999999" customHeight="1" x14ac:dyDescent="0.4">
      <c r="B16" s="59" t="s">
        <v>13</v>
      </c>
      <c r="C16" s="59"/>
      <c r="D16" s="59"/>
      <c r="E16" s="59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3" t="e">
        <f>VLOOKUP(F16,リスト!A$2:B$4,2,FALSE)</f>
        <v>#N/A</v>
      </c>
      <c r="AI16" s="6" t="str">
        <f>IF(F16="","×","〇")</f>
        <v>×</v>
      </c>
      <c r="AJ16" s="6" t="s">
        <v>34</v>
      </c>
    </row>
    <row r="17" spans="1:36" s="6" customFormat="1" ht="16.149999999999999" customHeight="1" x14ac:dyDescent="0.4">
      <c r="B17" s="59" t="s">
        <v>14</v>
      </c>
      <c r="C17" s="59"/>
      <c r="D17" s="59"/>
      <c r="E17" s="59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I17" s="6" t="str">
        <f>IF(F17="","×","〇")</f>
        <v>×</v>
      </c>
      <c r="AJ17" s="6" t="s">
        <v>34</v>
      </c>
    </row>
    <row r="18" spans="1:36" s="6" customFormat="1" ht="16.149999999999999" customHeight="1" x14ac:dyDescent="0.4">
      <c r="B18" s="59" t="s">
        <v>15</v>
      </c>
      <c r="C18" s="59"/>
      <c r="D18" s="59"/>
      <c r="E18" s="5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I18" s="6" t="str">
        <f>IF(AND(F17=リスト!A25,F18=""),"×","〇")</f>
        <v>〇</v>
      </c>
      <c r="AJ18" s="6" t="s">
        <v>35</v>
      </c>
    </row>
    <row r="19" spans="1:36" s="2" customFormat="1" ht="16.149999999999999" customHeight="1" x14ac:dyDescent="0.4">
      <c r="B19" s="4" t="s">
        <v>36</v>
      </c>
      <c r="D19" s="5"/>
      <c r="E19" s="5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</row>
    <row r="20" spans="1:36" s="15" customFormat="1" ht="16.149999999999999" customHeight="1" x14ac:dyDescent="0.4"/>
    <row r="21" spans="1:36" s="6" customFormat="1" ht="16.149999999999999" customHeight="1" x14ac:dyDescent="0.4">
      <c r="A21" s="9" t="s">
        <v>73</v>
      </c>
    </row>
    <row r="22" spans="1:36" s="6" customFormat="1" ht="16.149999999999999" customHeight="1" x14ac:dyDescent="0.4">
      <c r="B22" s="74" t="s">
        <v>10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5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80" t="s">
        <v>12</v>
      </c>
      <c r="AF22" s="80"/>
      <c r="AG22" s="81"/>
      <c r="AI22" s="6" t="str">
        <f>IF(F17=リスト!A15,IF(Q22&gt;=1000,"〇","×"),"〇")</f>
        <v>〇</v>
      </c>
      <c r="AJ22" s="6" t="s">
        <v>77</v>
      </c>
    </row>
    <row r="23" spans="1:36" s="6" customFormat="1" ht="16.149999999999999" customHeight="1" x14ac:dyDescent="0.4">
      <c r="B23" s="74" t="s">
        <v>11</v>
      </c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5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80" t="s">
        <v>12</v>
      </c>
      <c r="AF23" s="80"/>
      <c r="AG23" s="81"/>
      <c r="AI23" s="6" t="str">
        <f>IF(F17=リスト!A16,IF(AND(Q22&lt;1000,Q23&gt;=500),"〇","×"),"〇")</f>
        <v>〇</v>
      </c>
      <c r="AJ23" s="6" t="s">
        <v>78</v>
      </c>
    </row>
    <row r="24" spans="1:36" s="6" customFormat="1" ht="16.149999999999999" customHeight="1" x14ac:dyDescent="0.4">
      <c r="B24" s="74" t="s">
        <v>8</v>
      </c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5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7"/>
      <c r="AI24" s="6" t="str">
        <f>IF(F16=リスト!A3,IF(OR(F17=リスト!A15,F17=リスト!A16,F17=リスト!A21,F17=リスト!A23,F17=リスト!A24),"〇",IF(Q24="","×","〇")),"〇")</f>
        <v>〇</v>
      </c>
      <c r="AJ24" s="6" t="s">
        <v>37</v>
      </c>
    </row>
    <row r="25" spans="1:36" s="2" customFormat="1" ht="16.149999999999999" customHeight="1" x14ac:dyDescent="0.4">
      <c r="B25" s="16" t="s">
        <v>75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</row>
    <row r="26" spans="1:36" s="2" customFormat="1" ht="16.149999999999999" customHeight="1" x14ac:dyDescent="0.4">
      <c r="B26" s="17" t="s">
        <v>76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</row>
    <row r="27" spans="1:36" s="2" customFormat="1" ht="16.149999999999999" customHeight="1" x14ac:dyDescent="0.4">
      <c r="B27" s="17" t="s">
        <v>74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</row>
    <row r="28" spans="1:36" s="15" customFormat="1" ht="16.149999999999999" customHeight="1" x14ac:dyDescent="0.4"/>
    <row r="29" spans="1:36" s="6" customFormat="1" ht="16.149999999999999" customHeight="1" x14ac:dyDescent="0.4">
      <c r="A29" s="9" t="s">
        <v>81</v>
      </c>
      <c r="U29" s="39" t="s">
        <v>82</v>
      </c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59" t="str">
        <f>IF(OR(AI31="×",AI34="×",AI38="×",AI44="×",AI45="×",AI46="×"),"","〇")</f>
        <v/>
      </c>
      <c r="AG29" s="59"/>
      <c r="AH29" s="10" t="s">
        <v>46</v>
      </c>
    </row>
    <row r="30" spans="1:36" s="6" customFormat="1" ht="16.149999999999999" customHeight="1" x14ac:dyDescent="0.4">
      <c r="A30" s="9" t="s">
        <v>113</v>
      </c>
    </row>
    <row r="31" spans="1:36" s="6" customFormat="1" ht="16.149999999999999" customHeight="1" x14ac:dyDescent="0.4">
      <c r="B31" s="59" t="s">
        <v>7</v>
      </c>
      <c r="C31" s="59"/>
      <c r="D31" s="59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59" t="s">
        <v>16</v>
      </c>
      <c r="S31" s="59"/>
      <c r="T31" s="59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I31" s="6" t="str">
        <f>IF(OR(E31="",U31=""),"×","〇")</f>
        <v>×</v>
      </c>
      <c r="AJ31" s="6" t="s">
        <v>38</v>
      </c>
    </row>
    <row r="32" spans="1:36" s="15" customFormat="1" ht="16.149999999999999" customHeight="1" x14ac:dyDescent="0.4"/>
    <row r="33" spans="1:37" s="6" customFormat="1" ht="16.149999999999999" customHeight="1" x14ac:dyDescent="0.4">
      <c r="A33" s="9" t="s">
        <v>114</v>
      </c>
    </row>
    <row r="34" spans="1:37" s="6" customFormat="1" ht="16.149999999999999" customHeight="1" x14ac:dyDescent="0.4">
      <c r="B34" s="85" t="s">
        <v>115</v>
      </c>
      <c r="C34" s="80"/>
      <c r="D34" s="80"/>
      <c r="E34" s="80"/>
      <c r="F34" s="80"/>
      <c r="G34" s="80"/>
      <c r="H34" s="80"/>
      <c r="I34" s="80"/>
      <c r="J34" s="80"/>
      <c r="K34" s="80"/>
      <c r="L34" s="76"/>
      <c r="M34" s="76"/>
      <c r="N34" s="76"/>
      <c r="O34" s="76"/>
      <c r="P34" s="71" t="s">
        <v>17</v>
      </c>
      <c r="Q34" s="84"/>
      <c r="R34" s="85" t="s">
        <v>20</v>
      </c>
      <c r="S34" s="80"/>
      <c r="T34" s="80"/>
      <c r="U34" s="80"/>
      <c r="V34" s="80"/>
      <c r="W34" s="80"/>
      <c r="X34" s="80"/>
      <c r="Y34" s="80"/>
      <c r="Z34" s="80"/>
      <c r="AA34" s="80"/>
      <c r="AB34" s="76"/>
      <c r="AC34" s="76"/>
      <c r="AD34" s="76"/>
      <c r="AE34" s="76"/>
      <c r="AF34" s="71" t="s">
        <v>18</v>
      </c>
      <c r="AG34" s="84"/>
      <c r="AI34" s="6" t="str">
        <f>IF(OR(L34="",AB34="",I35=""),"×","〇")</f>
        <v>×</v>
      </c>
      <c r="AJ34" s="6" t="s">
        <v>39</v>
      </c>
    </row>
    <row r="35" spans="1:37" s="6" customFormat="1" ht="16.149999999999999" customHeight="1" x14ac:dyDescent="0.4">
      <c r="B35" s="85" t="s">
        <v>21</v>
      </c>
      <c r="C35" s="80"/>
      <c r="D35" s="80"/>
      <c r="E35" s="80"/>
      <c r="F35" s="80"/>
      <c r="G35" s="80"/>
      <c r="H35" s="80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7"/>
    </row>
    <row r="36" spans="1:37" s="15" customFormat="1" ht="16.149999999999999" customHeight="1" x14ac:dyDescent="0.4"/>
    <row r="37" spans="1:37" s="6" customFormat="1" ht="16.149999999999999" customHeight="1" x14ac:dyDescent="0.4">
      <c r="A37" s="9" t="s">
        <v>19</v>
      </c>
    </row>
    <row r="38" spans="1:37" s="6" customFormat="1" ht="16.149999999999999" customHeight="1" x14ac:dyDescent="0.4">
      <c r="B38" s="70" t="s">
        <v>25</v>
      </c>
      <c r="C38" s="71"/>
      <c r="D38" s="71"/>
      <c r="E38" s="71"/>
      <c r="F38" s="71"/>
      <c r="G38" s="71"/>
      <c r="H38" s="70" t="s">
        <v>26</v>
      </c>
      <c r="I38" s="71"/>
      <c r="J38" s="71"/>
      <c r="K38" s="71"/>
      <c r="L38" s="71"/>
      <c r="M38" s="71"/>
      <c r="N38" s="84"/>
      <c r="O38" s="72"/>
      <c r="P38" s="72"/>
      <c r="Q38" s="72"/>
      <c r="R38" s="72"/>
      <c r="S38" s="72"/>
      <c r="T38" s="71" t="s">
        <v>22</v>
      </c>
      <c r="U38" s="71"/>
      <c r="V38" s="72"/>
      <c r="W38" s="72"/>
      <c r="X38" s="71" t="s">
        <v>23</v>
      </c>
      <c r="Y38" s="71"/>
      <c r="Z38" s="72"/>
      <c r="AA38" s="72"/>
      <c r="AB38" s="71" t="s">
        <v>24</v>
      </c>
      <c r="AC38" s="71"/>
      <c r="AD38" s="11"/>
      <c r="AE38" s="11"/>
      <c r="AF38" s="11"/>
      <c r="AG38" s="12"/>
      <c r="AI38" s="6" t="str">
        <f>IF(OR(O38="",R38="",V38="",Z38="",O41=""),"×","〇")</f>
        <v>×</v>
      </c>
      <c r="AJ38" s="6" t="s">
        <v>41</v>
      </c>
    </row>
    <row r="39" spans="1:37" s="6" customFormat="1" ht="16.149999999999999" customHeight="1" x14ac:dyDescent="0.4">
      <c r="B39" s="88" t="s">
        <v>116</v>
      </c>
      <c r="C39" s="89"/>
      <c r="D39" s="89"/>
      <c r="E39" s="89"/>
      <c r="F39" s="89"/>
      <c r="G39" s="89"/>
      <c r="H39" s="70" t="s">
        <v>27</v>
      </c>
      <c r="I39" s="71"/>
      <c r="J39" s="71"/>
      <c r="K39" s="71"/>
      <c r="L39" s="71"/>
      <c r="M39" s="71"/>
      <c r="N39" s="84"/>
      <c r="O39" s="72"/>
      <c r="P39" s="72"/>
      <c r="Q39" s="72"/>
      <c r="R39" s="72"/>
      <c r="S39" s="72"/>
      <c r="T39" s="71" t="s">
        <v>22</v>
      </c>
      <c r="U39" s="71"/>
      <c r="V39" s="72"/>
      <c r="W39" s="72"/>
      <c r="X39" s="71" t="s">
        <v>23</v>
      </c>
      <c r="Y39" s="71"/>
      <c r="Z39" s="72"/>
      <c r="AA39" s="72"/>
      <c r="AB39" s="71" t="s">
        <v>24</v>
      </c>
      <c r="AC39" s="71"/>
      <c r="AD39" s="11"/>
      <c r="AE39" s="11"/>
      <c r="AF39" s="11"/>
      <c r="AG39" s="12"/>
    </row>
    <row r="40" spans="1:37" s="6" customFormat="1" ht="16.149999999999999" customHeight="1" x14ac:dyDescent="0.4">
      <c r="B40" s="90"/>
      <c r="C40" s="91"/>
      <c r="D40" s="91"/>
      <c r="E40" s="91"/>
      <c r="F40" s="91"/>
      <c r="G40" s="91"/>
      <c r="H40" s="70" t="s">
        <v>28</v>
      </c>
      <c r="I40" s="71"/>
      <c r="J40" s="71"/>
      <c r="K40" s="71"/>
      <c r="L40" s="71"/>
      <c r="M40" s="71"/>
      <c r="N40" s="84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6"/>
    </row>
    <row r="41" spans="1:37" s="6" customFormat="1" ht="16.149999999999999" customHeight="1" x14ac:dyDescent="0.4">
      <c r="B41" s="60" t="s">
        <v>117</v>
      </c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2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6"/>
    </row>
    <row r="42" spans="1:37" s="15" customFormat="1" ht="16.149999999999999" customHeight="1" x14ac:dyDescent="0.4"/>
    <row r="43" spans="1:37" s="6" customFormat="1" ht="16.149999999999999" customHeight="1" x14ac:dyDescent="0.4">
      <c r="A43" s="9" t="s">
        <v>118</v>
      </c>
    </row>
    <row r="44" spans="1:37" s="6" customFormat="1" ht="16.149999999999999" customHeight="1" x14ac:dyDescent="0.4">
      <c r="B44" s="74" t="s">
        <v>30</v>
      </c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5"/>
      <c r="AC44" s="76"/>
      <c r="AD44" s="76"/>
      <c r="AE44" s="82" t="s">
        <v>29</v>
      </c>
      <c r="AF44" s="82"/>
      <c r="AG44" s="83"/>
      <c r="AI44" s="6" t="str">
        <f>IF(OR(SUM(AB44,AB45)=0,AB46="",AB46&lt;=720),"×","〇")</f>
        <v>×</v>
      </c>
      <c r="AJ44" s="6" t="s">
        <v>42</v>
      </c>
      <c r="AK44" s="13"/>
    </row>
    <row r="45" spans="1:37" s="6" customFormat="1" ht="16.149999999999999" customHeight="1" x14ac:dyDescent="0.4">
      <c r="B45" s="74" t="s">
        <v>31</v>
      </c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5"/>
      <c r="AC45" s="76"/>
      <c r="AD45" s="76"/>
      <c r="AE45" s="82" t="s">
        <v>18</v>
      </c>
      <c r="AF45" s="82"/>
      <c r="AG45" s="83"/>
      <c r="AI45" s="6" t="str">
        <f>IF(AND(AB46&gt;960,OR(AB45="",AB45=0)),"×","〇")</f>
        <v>〇</v>
      </c>
      <c r="AJ45" s="6" t="s">
        <v>43</v>
      </c>
    </row>
    <row r="46" spans="1:37" s="6" customFormat="1" ht="16.149999999999999" customHeight="1" x14ac:dyDescent="0.4">
      <c r="B46" s="74" t="s">
        <v>45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5"/>
      <c r="AC46" s="76"/>
      <c r="AD46" s="76"/>
      <c r="AE46" s="82" t="s">
        <v>32</v>
      </c>
      <c r="AF46" s="82"/>
      <c r="AG46" s="83"/>
      <c r="AI46" s="6" t="str">
        <f>IF(AND(AB45&gt;0,AB46&lt;=960),"×","〇")</f>
        <v>〇</v>
      </c>
      <c r="AJ46" s="6" t="s">
        <v>44</v>
      </c>
    </row>
    <row r="47" spans="1:37" s="15" customFormat="1" ht="16.149999999999999" customHeight="1" x14ac:dyDescent="0.4"/>
    <row r="48" spans="1:37" s="6" customFormat="1" x14ac:dyDescent="0.4">
      <c r="A48" s="9" t="s">
        <v>109</v>
      </c>
    </row>
    <row r="49" spans="1:33" x14ac:dyDescent="0.4">
      <c r="A49" s="46" t="s">
        <v>83</v>
      </c>
      <c r="B49" s="47"/>
      <c r="C49" s="47"/>
      <c r="D49" s="48"/>
      <c r="E49" s="38" t="s">
        <v>88</v>
      </c>
      <c r="F49" s="38"/>
      <c r="G49" s="38"/>
      <c r="H49" s="38"/>
      <c r="I49" s="39" t="s">
        <v>84</v>
      </c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8" t="s">
        <v>95</v>
      </c>
      <c r="Z49" s="38"/>
      <c r="AA49" s="38" t="s">
        <v>104</v>
      </c>
      <c r="AB49" s="38"/>
      <c r="AC49" s="38"/>
      <c r="AD49" s="38"/>
      <c r="AE49" s="38" t="s">
        <v>106</v>
      </c>
      <c r="AF49" s="38"/>
      <c r="AG49" s="38"/>
    </row>
    <row r="50" spans="1:33" x14ac:dyDescent="0.4">
      <c r="A50" s="49"/>
      <c r="B50" s="50"/>
      <c r="C50" s="50"/>
      <c r="D50" s="51"/>
      <c r="E50" s="37" t="s">
        <v>89</v>
      </c>
      <c r="F50" s="37"/>
      <c r="G50" s="37"/>
      <c r="H50" s="37"/>
      <c r="I50" s="38" t="s">
        <v>86</v>
      </c>
      <c r="J50" s="38"/>
      <c r="K50" s="38"/>
      <c r="L50" s="38"/>
      <c r="M50" s="38" t="s">
        <v>92</v>
      </c>
      <c r="N50" s="38"/>
      <c r="O50" s="38"/>
      <c r="P50" s="38"/>
      <c r="Q50" s="45" t="s">
        <v>94</v>
      </c>
      <c r="R50" s="43"/>
      <c r="S50" s="43"/>
      <c r="T50" s="43"/>
      <c r="U50" s="43"/>
      <c r="V50" s="43"/>
      <c r="W50" s="43"/>
      <c r="X50" s="44"/>
      <c r="Y50" s="37" t="s">
        <v>96</v>
      </c>
      <c r="Z50" s="37"/>
      <c r="AA50" s="37" t="s">
        <v>105</v>
      </c>
      <c r="AB50" s="37"/>
      <c r="AC50" s="37"/>
      <c r="AD50" s="37"/>
      <c r="AE50" s="37" t="s">
        <v>119</v>
      </c>
      <c r="AF50" s="37"/>
      <c r="AG50" s="37"/>
    </row>
    <row r="51" spans="1:33" x14ac:dyDescent="0.4">
      <c r="A51" s="49"/>
      <c r="B51" s="50"/>
      <c r="C51" s="50"/>
      <c r="D51" s="51"/>
      <c r="E51" s="37"/>
      <c r="F51" s="37"/>
      <c r="G51" s="37"/>
      <c r="H51" s="37"/>
      <c r="I51" s="37"/>
      <c r="J51" s="37"/>
      <c r="K51" s="37"/>
      <c r="L51" s="37"/>
      <c r="M51" s="37" t="s">
        <v>93</v>
      </c>
      <c r="N51" s="37"/>
      <c r="O51" s="37"/>
      <c r="P51" s="37"/>
      <c r="Q51" s="40" t="s">
        <v>93</v>
      </c>
      <c r="R51" s="41"/>
      <c r="S51" s="41"/>
      <c r="T51" s="41"/>
      <c r="U51" s="41"/>
      <c r="V51" s="41"/>
      <c r="W51" s="41"/>
      <c r="X51" s="42"/>
      <c r="Y51" s="37"/>
      <c r="Z51" s="37"/>
      <c r="AA51" s="37"/>
      <c r="AB51" s="37"/>
      <c r="AC51" s="37"/>
      <c r="AD51" s="37"/>
      <c r="AE51" s="37" t="s">
        <v>85</v>
      </c>
      <c r="AF51" s="37"/>
      <c r="AG51" s="37"/>
    </row>
    <row r="52" spans="1:33" ht="12.6" customHeight="1" x14ac:dyDescent="0.4">
      <c r="A52" s="49"/>
      <c r="B52" s="50"/>
      <c r="C52" s="50"/>
      <c r="D52" s="51"/>
      <c r="E52" s="37" t="s">
        <v>91</v>
      </c>
      <c r="F52" s="37"/>
      <c r="G52" s="37"/>
      <c r="H52" s="37"/>
      <c r="I52" s="37" t="s">
        <v>97</v>
      </c>
      <c r="J52" s="37"/>
      <c r="K52" s="37"/>
      <c r="L52" s="37"/>
      <c r="M52" s="37" t="s">
        <v>97</v>
      </c>
      <c r="N52" s="37"/>
      <c r="O52" s="37"/>
      <c r="P52" s="37"/>
      <c r="Q52" s="40" t="s">
        <v>97</v>
      </c>
      <c r="R52" s="41"/>
      <c r="S52" s="41"/>
      <c r="T52" s="41"/>
      <c r="U52" s="41" t="s">
        <v>101</v>
      </c>
      <c r="V52" s="41"/>
      <c r="W52" s="41"/>
      <c r="X52" s="42"/>
      <c r="Y52" s="37"/>
      <c r="Z52" s="37"/>
      <c r="AA52" s="37" t="s">
        <v>103</v>
      </c>
      <c r="AB52" s="37"/>
      <c r="AC52" s="37"/>
      <c r="AD52" s="37"/>
      <c r="AE52" s="37"/>
      <c r="AF52" s="37"/>
      <c r="AG52" s="37"/>
    </row>
    <row r="53" spans="1:33" x14ac:dyDescent="0.4">
      <c r="A53" s="52"/>
      <c r="B53" s="53"/>
      <c r="C53" s="53"/>
      <c r="D53" s="54"/>
      <c r="E53" s="33" t="s">
        <v>90</v>
      </c>
      <c r="F53" s="33"/>
      <c r="G53" s="33"/>
      <c r="H53" s="33"/>
      <c r="I53" s="33" t="s">
        <v>98</v>
      </c>
      <c r="J53" s="33"/>
      <c r="K53" s="33"/>
      <c r="L53" s="33"/>
      <c r="M53" s="33" t="s">
        <v>99</v>
      </c>
      <c r="N53" s="33"/>
      <c r="O53" s="33"/>
      <c r="P53" s="33"/>
      <c r="Q53" s="34" t="s">
        <v>100</v>
      </c>
      <c r="R53" s="35"/>
      <c r="S53" s="35"/>
      <c r="T53" s="35"/>
      <c r="U53" s="35" t="s">
        <v>102</v>
      </c>
      <c r="V53" s="35"/>
      <c r="W53" s="35"/>
      <c r="X53" s="36"/>
      <c r="Y53" s="33" t="s">
        <v>87</v>
      </c>
      <c r="Z53" s="33"/>
      <c r="AA53" s="33" t="s">
        <v>107</v>
      </c>
      <c r="AB53" s="33"/>
      <c r="AC53" s="33"/>
      <c r="AD53" s="33"/>
      <c r="AE53" s="33"/>
      <c r="AF53" s="33"/>
      <c r="AG53" s="33"/>
    </row>
    <row r="54" spans="1:33" x14ac:dyDescent="0.4">
      <c r="A54" s="28"/>
      <c r="B54" s="28"/>
      <c r="C54" s="28"/>
      <c r="D54" s="28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3"/>
      <c r="R54" s="94"/>
      <c r="S54" s="94"/>
      <c r="T54" s="94"/>
      <c r="U54" s="30">
        <f t="shared" ref="U54:U85" si="0">Q54/2</f>
        <v>0</v>
      </c>
      <c r="V54" s="30"/>
      <c r="W54" s="30"/>
      <c r="X54" s="31"/>
      <c r="Y54" s="29"/>
      <c r="Z54" s="29"/>
      <c r="AA54" s="32">
        <f t="shared" ref="AA54:AA85" si="1">ROUNDDOWN((SUM(I54,M54,U54)*Y54)/2015,3)</f>
        <v>0</v>
      </c>
      <c r="AB54" s="32"/>
      <c r="AC54" s="32"/>
      <c r="AD54" s="32"/>
      <c r="AE54" s="28"/>
      <c r="AF54" s="28"/>
      <c r="AG54" s="28"/>
    </row>
    <row r="55" spans="1:33" x14ac:dyDescent="0.4">
      <c r="A55" s="28"/>
      <c r="B55" s="28"/>
      <c r="C55" s="28"/>
      <c r="D55" s="28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3"/>
      <c r="R55" s="94"/>
      <c r="S55" s="94"/>
      <c r="T55" s="94"/>
      <c r="U55" s="30">
        <f t="shared" si="0"/>
        <v>0</v>
      </c>
      <c r="V55" s="30"/>
      <c r="W55" s="30"/>
      <c r="X55" s="31"/>
      <c r="Y55" s="29"/>
      <c r="Z55" s="29"/>
      <c r="AA55" s="32">
        <f t="shared" si="1"/>
        <v>0</v>
      </c>
      <c r="AB55" s="32"/>
      <c r="AC55" s="32"/>
      <c r="AD55" s="32"/>
      <c r="AE55" s="28"/>
      <c r="AF55" s="28"/>
      <c r="AG55" s="28"/>
    </row>
    <row r="56" spans="1:33" x14ac:dyDescent="0.4">
      <c r="A56" s="28"/>
      <c r="B56" s="28"/>
      <c r="C56" s="28"/>
      <c r="D56" s="28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3"/>
      <c r="R56" s="94"/>
      <c r="S56" s="94"/>
      <c r="T56" s="94"/>
      <c r="U56" s="30">
        <f t="shared" si="0"/>
        <v>0</v>
      </c>
      <c r="V56" s="30"/>
      <c r="W56" s="30"/>
      <c r="X56" s="31"/>
      <c r="Y56" s="29"/>
      <c r="Z56" s="29"/>
      <c r="AA56" s="32">
        <f t="shared" si="1"/>
        <v>0</v>
      </c>
      <c r="AB56" s="32"/>
      <c r="AC56" s="32"/>
      <c r="AD56" s="32"/>
      <c r="AE56" s="28"/>
      <c r="AF56" s="28"/>
      <c r="AG56" s="28"/>
    </row>
    <row r="57" spans="1:33" x14ac:dyDescent="0.4">
      <c r="A57" s="28"/>
      <c r="B57" s="28"/>
      <c r="C57" s="28"/>
      <c r="D57" s="28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3"/>
      <c r="R57" s="94"/>
      <c r="S57" s="94"/>
      <c r="T57" s="94"/>
      <c r="U57" s="30">
        <f t="shared" si="0"/>
        <v>0</v>
      </c>
      <c r="V57" s="30"/>
      <c r="W57" s="30"/>
      <c r="X57" s="31"/>
      <c r="Y57" s="29"/>
      <c r="Z57" s="29"/>
      <c r="AA57" s="32">
        <f t="shared" si="1"/>
        <v>0</v>
      </c>
      <c r="AB57" s="32"/>
      <c r="AC57" s="32"/>
      <c r="AD57" s="32"/>
      <c r="AE57" s="28"/>
      <c r="AF57" s="28"/>
      <c r="AG57" s="28"/>
    </row>
    <row r="58" spans="1:33" x14ac:dyDescent="0.4">
      <c r="A58" s="28"/>
      <c r="B58" s="28"/>
      <c r="C58" s="28"/>
      <c r="D58" s="28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3"/>
      <c r="R58" s="94"/>
      <c r="S58" s="94"/>
      <c r="T58" s="94"/>
      <c r="U58" s="30">
        <f t="shared" si="0"/>
        <v>0</v>
      </c>
      <c r="V58" s="30"/>
      <c r="W58" s="30"/>
      <c r="X58" s="31"/>
      <c r="Y58" s="29"/>
      <c r="Z58" s="29"/>
      <c r="AA58" s="32">
        <f t="shared" si="1"/>
        <v>0</v>
      </c>
      <c r="AB58" s="32"/>
      <c r="AC58" s="32"/>
      <c r="AD58" s="32"/>
      <c r="AE58" s="28"/>
      <c r="AF58" s="28"/>
      <c r="AG58" s="28"/>
    </row>
    <row r="59" spans="1:33" x14ac:dyDescent="0.4">
      <c r="A59" s="28"/>
      <c r="B59" s="28"/>
      <c r="C59" s="28"/>
      <c r="D59" s="28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3"/>
      <c r="R59" s="94"/>
      <c r="S59" s="94"/>
      <c r="T59" s="94"/>
      <c r="U59" s="30">
        <f t="shared" si="0"/>
        <v>0</v>
      </c>
      <c r="V59" s="30"/>
      <c r="W59" s="30"/>
      <c r="X59" s="31"/>
      <c r="Y59" s="29"/>
      <c r="Z59" s="29"/>
      <c r="AA59" s="32">
        <f t="shared" si="1"/>
        <v>0</v>
      </c>
      <c r="AB59" s="32"/>
      <c r="AC59" s="32"/>
      <c r="AD59" s="32"/>
      <c r="AE59" s="28"/>
      <c r="AF59" s="28"/>
      <c r="AG59" s="28"/>
    </row>
    <row r="60" spans="1:33" x14ac:dyDescent="0.4">
      <c r="A60" s="28"/>
      <c r="B60" s="28"/>
      <c r="C60" s="28"/>
      <c r="D60" s="28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3"/>
      <c r="R60" s="94"/>
      <c r="S60" s="94"/>
      <c r="T60" s="94"/>
      <c r="U60" s="30">
        <f t="shared" si="0"/>
        <v>0</v>
      </c>
      <c r="V60" s="30"/>
      <c r="W60" s="30"/>
      <c r="X60" s="31"/>
      <c r="Y60" s="29"/>
      <c r="Z60" s="29"/>
      <c r="AA60" s="32">
        <f t="shared" si="1"/>
        <v>0</v>
      </c>
      <c r="AB60" s="32"/>
      <c r="AC60" s="32"/>
      <c r="AD60" s="32"/>
      <c r="AE60" s="28"/>
      <c r="AF60" s="28"/>
      <c r="AG60" s="28"/>
    </row>
    <row r="61" spans="1:33" x14ac:dyDescent="0.4">
      <c r="A61" s="28"/>
      <c r="B61" s="28"/>
      <c r="C61" s="28"/>
      <c r="D61" s="28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3"/>
      <c r="R61" s="94"/>
      <c r="S61" s="94"/>
      <c r="T61" s="94"/>
      <c r="U61" s="30">
        <f t="shared" si="0"/>
        <v>0</v>
      </c>
      <c r="V61" s="30"/>
      <c r="W61" s="30"/>
      <c r="X61" s="31"/>
      <c r="Y61" s="29"/>
      <c r="Z61" s="29"/>
      <c r="AA61" s="32">
        <f t="shared" si="1"/>
        <v>0</v>
      </c>
      <c r="AB61" s="32"/>
      <c r="AC61" s="32"/>
      <c r="AD61" s="32"/>
      <c r="AE61" s="28"/>
      <c r="AF61" s="28"/>
      <c r="AG61" s="28"/>
    </row>
    <row r="62" spans="1:33" x14ac:dyDescent="0.4">
      <c r="A62" s="28"/>
      <c r="B62" s="28"/>
      <c r="C62" s="28"/>
      <c r="D62" s="28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3"/>
      <c r="R62" s="94"/>
      <c r="S62" s="94"/>
      <c r="T62" s="94"/>
      <c r="U62" s="30">
        <f t="shared" si="0"/>
        <v>0</v>
      </c>
      <c r="V62" s="30"/>
      <c r="W62" s="30"/>
      <c r="X62" s="31"/>
      <c r="Y62" s="29"/>
      <c r="Z62" s="29"/>
      <c r="AA62" s="32">
        <f t="shared" si="1"/>
        <v>0</v>
      </c>
      <c r="AB62" s="32"/>
      <c r="AC62" s="32"/>
      <c r="AD62" s="32"/>
      <c r="AE62" s="28"/>
      <c r="AF62" s="28"/>
      <c r="AG62" s="28"/>
    </row>
    <row r="63" spans="1:33" x14ac:dyDescent="0.4">
      <c r="A63" s="28"/>
      <c r="B63" s="28"/>
      <c r="C63" s="28"/>
      <c r="D63" s="28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3"/>
      <c r="R63" s="94"/>
      <c r="S63" s="94"/>
      <c r="T63" s="94"/>
      <c r="U63" s="30">
        <f t="shared" si="0"/>
        <v>0</v>
      </c>
      <c r="V63" s="30"/>
      <c r="W63" s="30"/>
      <c r="X63" s="31"/>
      <c r="Y63" s="29"/>
      <c r="Z63" s="29"/>
      <c r="AA63" s="32">
        <f t="shared" si="1"/>
        <v>0</v>
      </c>
      <c r="AB63" s="32"/>
      <c r="AC63" s="32"/>
      <c r="AD63" s="32"/>
      <c r="AE63" s="28"/>
      <c r="AF63" s="28"/>
      <c r="AG63" s="28"/>
    </row>
    <row r="64" spans="1:33" x14ac:dyDescent="0.4">
      <c r="A64" s="28"/>
      <c r="B64" s="28"/>
      <c r="C64" s="28"/>
      <c r="D64" s="28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3"/>
      <c r="R64" s="94"/>
      <c r="S64" s="94"/>
      <c r="T64" s="94"/>
      <c r="U64" s="30">
        <f t="shared" si="0"/>
        <v>0</v>
      </c>
      <c r="V64" s="30"/>
      <c r="W64" s="30"/>
      <c r="X64" s="31"/>
      <c r="Y64" s="29"/>
      <c r="Z64" s="29"/>
      <c r="AA64" s="32">
        <f t="shared" si="1"/>
        <v>0</v>
      </c>
      <c r="AB64" s="32"/>
      <c r="AC64" s="32"/>
      <c r="AD64" s="32"/>
      <c r="AE64" s="28"/>
      <c r="AF64" s="28"/>
      <c r="AG64" s="28"/>
    </row>
    <row r="65" spans="1:33" x14ac:dyDescent="0.4">
      <c r="A65" s="28"/>
      <c r="B65" s="28"/>
      <c r="C65" s="28"/>
      <c r="D65" s="28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3"/>
      <c r="R65" s="94"/>
      <c r="S65" s="94"/>
      <c r="T65" s="94"/>
      <c r="U65" s="30">
        <f t="shared" si="0"/>
        <v>0</v>
      </c>
      <c r="V65" s="30"/>
      <c r="W65" s="30"/>
      <c r="X65" s="31"/>
      <c r="Y65" s="29"/>
      <c r="Z65" s="29"/>
      <c r="AA65" s="32">
        <f t="shared" si="1"/>
        <v>0</v>
      </c>
      <c r="AB65" s="32"/>
      <c r="AC65" s="32"/>
      <c r="AD65" s="32"/>
      <c r="AE65" s="28"/>
      <c r="AF65" s="28"/>
      <c r="AG65" s="28"/>
    </row>
    <row r="66" spans="1:33" x14ac:dyDescent="0.4">
      <c r="A66" s="28"/>
      <c r="B66" s="28"/>
      <c r="C66" s="28"/>
      <c r="D66" s="28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3"/>
      <c r="R66" s="94"/>
      <c r="S66" s="94"/>
      <c r="T66" s="94"/>
      <c r="U66" s="30">
        <f t="shared" si="0"/>
        <v>0</v>
      </c>
      <c r="V66" s="30"/>
      <c r="W66" s="30"/>
      <c r="X66" s="31"/>
      <c r="Y66" s="29"/>
      <c r="Z66" s="29"/>
      <c r="AA66" s="32">
        <f t="shared" si="1"/>
        <v>0</v>
      </c>
      <c r="AB66" s="32"/>
      <c r="AC66" s="32"/>
      <c r="AD66" s="32"/>
      <c r="AE66" s="28"/>
      <c r="AF66" s="28"/>
      <c r="AG66" s="28"/>
    </row>
    <row r="67" spans="1:33" x14ac:dyDescent="0.4">
      <c r="A67" s="28"/>
      <c r="B67" s="28"/>
      <c r="C67" s="28"/>
      <c r="D67" s="28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3"/>
      <c r="R67" s="94"/>
      <c r="S67" s="94"/>
      <c r="T67" s="94"/>
      <c r="U67" s="30">
        <f t="shared" si="0"/>
        <v>0</v>
      </c>
      <c r="V67" s="30"/>
      <c r="W67" s="30"/>
      <c r="X67" s="31"/>
      <c r="Y67" s="29"/>
      <c r="Z67" s="29"/>
      <c r="AA67" s="32">
        <f t="shared" si="1"/>
        <v>0</v>
      </c>
      <c r="AB67" s="32"/>
      <c r="AC67" s="32"/>
      <c r="AD67" s="32"/>
      <c r="AE67" s="28"/>
      <c r="AF67" s="28"/>
      <c r="AG67" s="28"/>
    </row>
    <row r="68" spans="1:33" x14ac:dyDescent="0.4">
      <c r="A68" s="28"/>
      <c r="B68" s="28"/>
      <c r="C68" s="28"/>
      <c r="D68" s="28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3"/>
      <c r="R68" s="94"/>
      <c r="S68" s="94"/>
      <c r="T68" s="94"/>
      <c r="U68" s="30">
        <f t="shared" si="0"/>
        <v>0</v>
      </c>
      <c r="V68" s="30"/>
      <c r="W68" s="30"/>
      <c r="X68" s="31"/>
      <c r="Y68" s="29"/>
      <c r="Z68" s="29"/>
      <c r="AA68" s="32">
        <f t="shared" si="1"/>
        <v>0</v>
      </c>
      <c r="AB68" s="32"/>
      <c r="AC68" s="32"/>
      <c r="AD68" s="32"/>
      <c r="AE68" s="28"/>
      <c r="AF68" s="28"/>
      <c r="AG68" s="28"/>
    </row>
    <row r="69" spans="1:33" x14ac:dyDescent="0.4">
      <c r="A69" s="28"/>
      <c r="B69" s="28"/>
      <c r="C69" s="28"/>
      <c r="D69" s="28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3"/>
      <c r="R69" s="94"/>
      <c r="S69" s="94"/>
      <c r="T69" s="94"/>
      <c r="U69" s="30">
        <f t="shared" si="0"/>
        <v>0</v>
      </c>
      <c r="V69" s="30"/>
      <c r="W69" s="30"/>
      <c r="X69" s="31"/>
      <c r="Y69" s="29"/>
      <c r="Z69" s="29"/>
      <c r="AA69" s="32">
        <f t="shared" si="1"/>
        <v>0</v>
      </c>
      <c r="AB69" s="32"/>
      <c r="AC69" s="32"/>
      <c r="AD69" s="32"/>
      <c r="AE69" s="28"/>
      <c r="AF69" s="28"/>
      <c r="AG69" s="28"/>
    </row>
    <row r="70" spans="1:33" x14ac:dyDescent="0.4">
      <c r="A70" s="28"/>
      <c r="B70" s="28"/>
      <c r="C70" s="28"/>
      <c r="D70" s="28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3"/>
      <c r="R70" s="94"/>
      <c r="S70" s="94"/>
      <c r="T70" s="94"/>
      <c r="U70" s="30">
        <f t="shared" si="0"/>
        <v>0</v>
      </c>
      <c r="V70" s="30"/>
      <c r="W70" s="30"/>
      <c r="X70" s="31"/>
      <c r="Y70" s="29"/>
      <c r="Z70" s="29"/>
      <c r="AA70" s="32">
        <f t="shared" si="1"/>
        <v>0</v>
      </c>
      <c r="AB70" s="32"/>
      <c r="AC70" s="32"/>
      <c r="AD70" s="32"/>
      <c r="AE70" s="28"/>
      <c r="AF70" s="28"/>
      <c r="AG70" s="28"/>
    </row>
    <row r="71" spans="1:33" x14ac:dyDescent="0.4">
      <c r="A71" s="28"/>
      <c r="B71" s="28"/>
      <c r="C71" s="28"/>
      <c r="D71" s="28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3"/>
      <c r="R71" s="94"/>
      <c r="S71" s="94"/>
      <c r="T71" s="94"/>
      <c r="U71" s="30">
        <f t="shared" si="0"/>
        <v>0</v>
      </c>
      <c r="V71" s="30"/>
      <c r="W71" s="30"/>
      <c r="X71" s="31"/>
      <c r="Y71" s="29"/>
      <c r="Z71" s="29"/>
      <c r="AA71" s="32">
        <f t="shared" si="1"/>
        <v>0</v>
      </c>
      <c r="AB71" s="32"/>
      <c r="AC71" s="32"/>
      <c r="AD71" s="32"/>
      <c r="AE71" s="28"/>
      <c r="AF71" s="28"/>
      <c r="AG71" s="28"/>
    </row>
    <row r="72" spans="1:33" x14ac:dyDescent="0.4">
      <c r="A72" s="28"/>
      <c r="B72" s="28"/>
      <c r="C72" s="28"/>
      <c r="D72" s="28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3"/>
      <c r="R72" s="94"/>
      <c r="S72" s="94"/>
      <c r="T72" s="94"/>
      <c r="U72" s="30">
        <f t="shared" si="0"/>
        <v>0</v>
      </c>
      <c r="V72" s="30"/>
      <c r="W72" s="30"/>
      <c r="X72" s="31"/>
      <c r="Y72" s="29"/>
      <c r="Z72" s="29"/>
      <c r="AA72" s="32">
        <f t="shared" si="1"/>
        <v>0</v>
      </c>
      <c r="AB72" s="32"/>
      <c r="AC72" s="32"/>
      <c r="AD72" s="32"/>
      <c r="AE72" s="28"/>
      <c r="AF72" s="28"/>
      <c r="AG72" s="28"/>
    </row>
    <row r="73" spans="1:33" x14ac:dyDescent="0.4">
      <c r="A73" s="28"/>
      <c r="B73" s="28"/>
      <c r="C73" s="28"/>
      <c r="D73" s="28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3"/>
      <c r="R73" s="94"/>
      <c r="S73" s="94"/>
      <c r="T73" s="94"/>
      <c r="U73" s="30">
        <f t="shared" si="0"/>
        <v>0</v>
      </c>
      <c r="V73" s="30"/>
      <c r="W73" s="30"/>
      <c r="X73" s="31"/>
      <c r="Y73" s="29"/>
      <c r="Z73" s="29"/>
      <c r="AA73" s="32">
        <f t="shared" si="1"/>
        <v>0</v>
      </c>
      <c r="AB73" s="32"/>
      <c r="AC73" s="32"/>
      <c r="AD73" s="32"/>
      <c r="AE73" s="28"/>
      <c r="AF73" s="28"/>
      <c r="AG73" s="28"/>
    </row>
    <row r="74" spans="1:33" x14ac:dyDescent="0.4">
      <c r="A74" s="28"/>
      <c r="B74" s="28"/>
      <c r="C74" s="28"/>
      <c r="D74" s="28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3"/>
      <c r="R74" s="94"/>
      <c r="S74" s="94"/>
      <c r="T74" s="94"/>
      <c r="U74" s="30">
        <f t="shared" si="0"/>
        <v>0</v>
      </c>
      <c r="V74" s="30"/>
      <c r="W74" s="30"/>
      <c r="X74" s="31"/>
      <c r="Y74" s="29"/>
      <c r="Z74" s="29"/>
      <c r="AA74" s="32">
        <f t="shared" si="1"/>
        <v>0</v>
      </c>
      <c r="AB74" s="32"/>
      <c r="AC74" s="32"/>
      <c r="AD74" s="32"/>
      <c r="AE74" s="28"/>
      <c r="AF74" s="28"/>
      <c r="AG74" s="28"/>
    </row>
    <row r="75" spans="1:33" x14ac:dyDescent="0.4">
      <c r="A75" s="28"/>
      <c r="B75" s="28"/>
      <c r="C75" s="28"/>
      <c r="D75" s="28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3"/>
      <c r="R75" s="94"/>
      <c r="S75" s="94"/>
      <c r="T75" s="94"/>
      <c r="U75" s="30">
        <f t="shared" si="0"/>
        <v>0</v>
      </c>
      <c r="V75" s="30"/>
      <c r="W75" s="30"/>
      <c r="X75" s="31"/>
      <c r="Y75" s="29"/>
      <c r="Z75" s="29"/>
      <c r="AA75" s="32">
        <f t="shared" si="1"/>
        <v>0</v>
      </c>
      <c r="AB75" s="32"/>
      <c r="AC75" s="32"/>
      <c r="AD75" s="32"/>
      <c r="AE75" s="28"/>
      <c r="AF75" s="28"/>
      <c r="AG75" s="28"/>
    </row>
    <row r="76" spans="1:33" x14ac:dyDescent="0.4">
      <c r="A76" s="28"/>
      <c r="B76" s="28"/>
      <c r="C76" s="28"/>
      <c r="D76" s="28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3"/>
      <c r="R76" s="94"/>
      <c r="S76" s="94"/>
      <c r="T76" s="94"/>
      <c r="U76" s="30">
        <f t="shared" si="0"/>
        <v>0</v>
      </c>
      <c r="V76" s="30"/>
      <c r="W76" s="30"/>
      <c r="X76" s="31"/>
      <c r="Y76" s="29"/>
      <c r="Z76" s="29"/>
      <c r="AA76" s="32">
        <f t="shared" si="1"/>
        <v>0</v>
      </c>
      <c r="AB76" s="32"/>
      <c r="AC76" s="32"/>
      <c r="AD76" s="32"/>
      <c r="AE76" s="28"/>
      <c r="AF76" s="28"/>
      <c r="AG76" s="28"/>
    </row>
    <row r="77" spans="1:33" x14ac:dyDescent="0.4">
      <c r="A77" s="28"/>
      <c r="B77" s="28"/>
      <c r="C77" s="28"/>
      <c r="D77" s="28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3"/>
      <c r="R77" s="94"/>
      <c r="S77" s="94"/>
      <c r="T77" s="94"/>
      <c r="U77" s="30">
        <f t="shared" si="0"/>
        <v>0</v>
      </c>
      <c r="V77" s="30"/>
      <c r="W77" s="30"/>
      <c r="X77" s="31"/>
      <c r="Y77" s="29"/>
      <c r="Z77" s="29"/>
      <c r="AA77" s="32">
        <f t="shared" si="1"/>
        <v>0</v>
      </c>
      <c r="AB77" s="32"/>
      <c r="AC77" s="32"/>
      <c r="AD77" s="32"/>
      <c r="AE77" s="28"/>
      <c r="AF77" s="28"/>
      <c r="AG77" s="28"/>
    </row>
    <row r="78" spans="1:33" x14ac:dyDescent="0.4">
      <c r="A78" s="28"/>
      <c r="B78" s="28"/>
      <c r="C78" s="28"/>
      <c r="D78" s="28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3"/>
      <c r="R78" s="94"/>
      <c r="S78" s="94"/>
      <c r="T78" s="94"/>
      <c r="U78" s="30">
        <f t="shared" si="0"/>
        <v>0</v>
      </c>
      <c r="V78" s="30"/>
      <c r="W78" s="30"/>
      <c r="X78" s="31"/>
      <c r="Y78" s="29"/>
      <c r="Z78" s="29"/>
      <c r="AA78" s="32">
        <f t="shared" si="1"/>
        <v>0</v>
      </c>
      <c r="AB78" s="32"/>
      <c r="AC78" s="32"/>
      <c r="AD78" s="32"/>
      <c r="AE78" s="28"/>
      <c r="AF78" s="28"/>
      <c r="AG78" s="28"/>
    </row>
    <row r="79" spans="1:33" x14ac:dyDescent="0.4">
      <c r="A79" s="28"/>
      <c r="B79" s="28"/>
      <c r="C79" s="28"/>
      <c r="D79" s="28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3"/>
      <c r="R79" s="94"/>
      <c r="S79" s="94"/>
      <c r="T79" s="94"/>
      <c r="U79" s="30">
        <f t="shared" si="0"/>
        <v>0</v>
      </c>
      <c r="V79" s="30"/>
      <c r="W79" s="30"/>
      <c r="X79" s="31"/>
      <c r="Y79" s="29"/>
      <c r="Z79" s="29"/>
      <c r="AA79" s="32">
        <f t="shared" si="1"/>
        <v>0</v>
      </c>
      <c r="AB79" s="32"/>
      <c r="AC79" s="32"/>
      <c r="AD79" s="32"/>
      <c r="AE79" s="28"/>
      <c r="AF79" s="28"/>
      <c r="AG79" s="28"/>
    </row>
    <row r="80" spans="1:33" x14ac:dyDescent="0.4">
      <c r="A80" s="28"/>
      <c r="B80" s="28"/>
      <c r="C80" s="28"/>
      <c r="D80" s="28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3"/>
      <c r="R80" s="94"/>
      <c r="S80" s="94"/>
      <c r="T80" s="94"/>
      <c r="U80" s="30">
        <f t="shared" si="0"/>
        <v>0</v>
      </c>
      <c r="V80" s="30"/>
      <c r="W80" s="30"/>
      <c r="X80" s="31"/>
      <c r="Y80" s="29"/>
      <c r="Z80" s="29"/>
      <c r="AA80" s="32">
        <f t="shared" si="1"/>
        <v>0</v>
      </c>
      <c r="AB80" s="32"/>
      <c r="AC80" s="32"/>
      <c r="AD80" s="32"/>
      <c r="AE80" s="28"/>
      <c r="AF80" s="28"/>
      <c r="AG80" s="28"/>
    </row>
    <row r="81" spans="1:33" x14ac:dyDescent="0.4">
      <c r="A81" s="28"/>
      <c r="B81" s="28"/>
      <c r="C81" s="28"/>
      <c r="D81" s="28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3"/>
      <c r="R81" s="94"/>
      <c r="S81" s="94"/>
      <c r="T81" s="94"/>
      <c r="U81" s="30">
        <f t="shared" si="0"/>
        <v>0</v>
      </c>
      <c r="V81" s="30"/>
      <c r="W81" s="30"/>
      <c r="X81" s="31"/>
      <c r="Y81" s="29"/>
      <c r="Z81" s="29"/>
      <c r="AA81" s="32">
        <f t="shared" si="1"/>
        <v>0</v>
      </c>
      <c r="AB81" s="32"/>
      <c r="AC81" s="32"/>
      <c r="AD81" s="32"/>
      <c r="AE81" s="28"/>
      <c r="AF81" s="28"/>
      <c r="AG81" s="28"/>
    </row>
    <row r="82" spans="1:33" x14ac:dyDescent="0.4">
      <c r="A82" s="28"/>
      <c r="B82" s="28"/>
      <c r="C82" s="28"/>
      <c r="D82" s="28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3"/>
      <c r="R82" s="94"/>
      <c r="S82" s="94"/>
      <c r="T82" s="94"/>
      <c r="U82" s="30">
        <f t="shared" si="0"/>
        <v>0</v>
      </c>
      <c r="V82" s="30"/>
      <c r="W82" s="30"/>
      <c r="X82" s="31"/>
      <c r="Y82" s="29"/>
      <c r="Z82" s="29"/>
      <c r="AA82" s="32">
        <f t="shared" si="1"/>
        <v>0</v>
      </c>
      <c r="AB82" s="32"/>
      <c r="AC82" s="32"/>
      <c r="AD82" s="32"/>
      <c r="AE82" s="28"/>
      <c r="AF82" s="28"/>
      <c r="AG82" s="28"/>
    </row>
    <row r="83" spans="1:33" x14ac:dyDescent="0.4">
      <c r="A83" s="28"/>
      <c r="B83" s="28"/>
      <c r="C83" s="28"/>
      <c r="D83" s="28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3"/>
      <c r="R83" s="94"/>
      <c r="S83" s="94"/>
      <c r="T83" s="94"/>
      <c r="U83" s="30">
        <f t="shared" si="0"/>
        <v>0</v>
      </c>
      <c r="V83" s="30"/>
      <c r="W83" s="30"/>
      <c r="X83" s="31"/>
      <c r="Y83" s="29"/>
      <c r="Z83" s="29"/>
      <c r="AA83" s="32">
        <f t="shared" si="1"/>
        <v>0</v>
      </c>
      <c r="AB83" s="32"/>
      <c r="AC83" s="32"/>
      <c r="AD83" s="32"/>
      <c r="AE83" s="28"/>
      <c r="AF83" s="28"/>
      <c r="AG83" s="28"/>
    </row>
    <row r="84" spans="1:33" x14ac:dyDescent="0.4">
      <c r="A84" s="28"/>
      <c r="B84" s="28"/>
      <c r="C84" s="28"/>
      <c r="D84" s="28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3"/>
      <c r="R84" s="94"/>
      <c r="S84" s="94"/>
      <c r="T84" s="94"/>
      <c r="U84" s="30">
        <f t="shared" si="0"/>
        <v>0</v>
      </c>
      <c r="V84" s="30"/>
      <c r="W84" s="30"/>
      <c r="X84" s="31"/>
      <c r="Y84" s="29"/>
      <c r="Z84" s="29"/>
      <c r="AA84" s="32">
        <f t="shared" si="1"/>
        <v>0</v>
      </c>
      <c r="AB84" s="32"/>
      <c r="AC84" s="32"/>
      <c r="AD84" s="32"/>
      <c r="AE84" s="28"/>
      <c r="AF84" s="28"/>
      <c r="AG84" s="28"/>
    </row>
    <row r="85" spans="1:33" x14ac:dyDescent="0.4">
      <c r="A85" s="28"/>
      <c r="B85" s="28"/>
      <c r="C85" s="28"/>
      <c r="D85" s="28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3"/>
      <c r="R85" s="94"/>
      <c r="S85" s="94"/>
      <c r="T85" s="94"/>
      <c r="U85" s="30">
        <f t="shared" si="0"/>
        <v>0</v>
      </c>
      <c r="V85" s="30"/>
      <c r="W85" s="30"/>
      <c r="X85" s="31"/>
      <c r="Y85" s="29"/>
      <c r="Z85" s="29"/>
      <c r="AA85" s="32">
        <f t="shared" si="1"/>
        <v>0</v>
      </c>
      <c r="AB85" s="32"/>
      <c r="AC85" s="32"/>
      <c r="AD85" s="32"/>
      <c r="AE85" s="28"/>
      <c r="AF85" s="28"/>
      <c r="AG85" s="28"/>
    </row>
    <row r="86" spans="1:33" x14ac:dyDescent="0.4">
      <c r="A86" s="28"/>
      <c r="B86" s="28"/>
      <c r="C86" s="28"/>
      <c r="D86" s="28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3"/>
      <c r="R86" s="94"/>
      <c r="S86" s="94"/>
      <c r="T86" s="94"/>
      <c r="U86" s="30">
        <f t="shared" ref="U86:U108" si="2">Q86/2</f>
        <v>0</v>
      </c>
      <c r="V86" s="30"/>
      <c r="W86" s="30"/>
      <c r="X86" s="31"/>
      <c r="Y86" s="29"/>
      <c r="Z86" s="29"/>
      <c r="AA86" s="32">
        <f t="shared" ref="AA86:AA108" si="3">ROUNDDOWN((SUM(I86,M86,U86)*Y86)/2015,3)</f>
        <v>0</v>
      </c>
      <c r="AB86" s="32"/>
      <c r="AC86" s="32"/>
      <c r="AD86" s="32"/>
      <c r="AE86" s="28"/>
      <c r="AF86" s="28"/>
      <c r="AG86" s="28"/>
    </row>
    <row r="87" spans="1:33" x14ac:dyDescent="0.4">
      <c r="A87" s="28"/>
      <c r="B87" s="28"/>
      <c r="C87" s="28"/>
      <c r="D87" s="28"/>
      <c r="E87" s="92"/>
      <c r="F87" s="92"/>
      <c r="G87" s="92"/>
      <c r="H87" s="92"/>
      <c r="I87" s="92"/>
      <c r="J87" s="92"/>
      <c r="K87" s="92"/>
      <c r="L87" s="92"/>
      <c r="M87" s="92"/>
      <c r="N87" s="92"/>
      <c r="O87" s="92"/>
      <c r="P87" s="92"/>
      <c r="Q87" s="93"/>
      <c r="R87" s="94"/>
      <c r="S87" s="94"/>
      <c r="T87" s="94"/>
      <c r="U87" s="30">
        <f t="shared" si="2"/>
        <v>0</v>
      </c>
      <c r="V87" s="30"/>
      <c r="W87" s="30"/>
      <c r="X87" s="31"/>
      <c r="Y87" s="29"/>
      <c r="Z87" s="29"/>
      <c r="AA87" s="32">
        <f t="shared" si="3"/>
        <v>0</v>
      </c>
      <c r="AB87" s="32"/>
      <c r="AC87" s="32"/>
      <c r="AD87" s="32"/>
      <c r="AE87" s="28"/>
      <c r="AF87" s="28"/>
      <c r="AG87" s="28"/>
    </row>
    <row r="88" spans="1:33" x14ac:dyDescent="0.4">
      <c r="A88" s="28"/>
      <c r="B88" s="28"/>
      <c r="C88" s="28"/>
      <c r="D88" s="28"/>
      <c r="E88" s="92"/>
      <c r="F88" s="92"/>
      <c r="G88" s="92"/>
      <c r="H88" s="92"/>
      <c r="I88" s="92"/>
      <c r="J88" s="92"/>
      <c r="K88" s="92"/>
      <c r="L88" s="92"/>
      <c r="M88" s="92"/>
      <c r="N88" s="92"/>
      <c r="O88" s="92"/>
      <c r="P88" s="92"/>
      <c r="Q88" s="93"/>
      <c r="R88" s="94"/>
      <c r="S88" s="94"/>
      <c r="T88" s="94"/>
      <c r="U88" s="30">
        <f t="shared" si="2"/>
        <v>0</v>
      </c>
      <c r="V88" s="30"/>
      <c r="W88" s="30"/>
      <c r="X88" s="31"/>
      <c r="Y88" s="29"/>
      <c r="Z88" s="29"/>
      <c r="AA88" s="32">
        <f t="shared" si="3"/>
        <v>0</v>
      </c>
      <c r="AB88" s="32"/>
      <c r="AC88" s="32"/>
      <c r="AD88" s="32"/>
      <c r="AE88" s="28"/>
      <c r="AF88" s="28"/>
      <c r="AG88" s="28"/>
    </row>
    <row r="89" spans="1:33" x14ac:dyDescent="0.4">
      <c r="A89" s="28"/>
      <c r="B89" s="28"/>
      <c r="C89" s="28"/>
      <c r="D89" s="28"/>
      <c r="E89" s="92"/>
      <c r="F89" s="92"/>
      <c r="G89" s="92"/>
      <c r="H89" s="92"/>
      <c r="I89" s="92"/>
      <c r="J89" s="92"/>
      <c r="K89" s="92"/>
      <c r="L89" s="92"/>
      <c r="M89" s="92"/>
      <c r="N89" s="92"/>
      <c r="O89" s="92"/>
      <c r="P89" s="92"/>
      <c r="Q89" s="93"/>
      <c r="R89" s="94"/>
      <c r="S89" s="94"/>
      <c r="T89" s="94"/>
      <c r="U89" s="30">
        <f t="shared" si="2"/>
        <v>0</v>
      </c>
      <c r="V89" s="30"/>
      <c r="W89" s="30"/>
      <c r="X89" s="31"/>
      <c r="Y89" s="29"/>
      <c r="Z89" s="29"/>
      <c r="AA89" s="32">
        <f t="shared" si="3"/>
        <v>0</v>
      </c>
      <c r="AB89" s="32"/>
      <c r="AC89" s="32"/>
      <c r="AD89" s="32"/>
      <c r="AE89" s="28"/>
      <c r="AF89" s="28"/>
      <c r="AG89" s="28"/>
    </row>
    <row r="90" spans="1:33" x14ac:dyDescent="0.4">
      <c r="A90" s="28"/>
      <c r="B90" s="28"/>
      <c r="C90" s="28"/>
      <c r="D90" s="28"/>
      <c r="E90" s="92"/>
      <c r="F90" s="92"/>
      <c r="G90" s="92"/>
      <c r="H90" s="92"/>
      <c r="I90" s="92"/>
      <c r="J90" s="92"/>
      <c r="K90" s="92"/>
      <c r="L90" s="92"/>
      <c r="M90" s="92"/>
      <c r="N90" s="92"/>
      <c r="O90" s="92"/>
      <c r="P90" s="92"/>
      <c r="Q90" s="93"/>
      <c r="R90" s="94"/>
      <c r="S90" s="94"/>
      <c r="T90" s="94"/>
      <c r="U90" s="30">
        <f t="shared" si="2"/>
        <v>0</v>
      </c>
      <c r="V90" s="30"/>
      <c r="W90" s="30"/>
      <c r="X90" s="31"/>
      <c r="Y90" s="29"/>
      <c r="Z90" s="29"/>
      <c r="AA90" s="32">
        <f t="shared" si="3"/>
        <v>0</v>
      </c>
      <c r="AB90" s="32"/>
      <c r="AC90" s="32"/>
      <c r="AD90" s="32"/>
      <c r="AE90" s="28"/>
      <c r="AF90" s="28"/>
      <c r="AG90" s="28"/>
    </row>
    <row r="91" spans="1:33" x14ac:dyDescent="0.4">
      <c r="A91" s="28"/>
      <c r="B91" s="28"/>
      <c r="C91" s="28"/>
      <c r="D91" s="28"/>
      <c r="E91" s="92"/>
      <c r="F91" s="92"/>
      <c r="G91" s="92"/>
      <c r="H91" s="92"/>
      <c r="I91" s="92"/>
      <c r="J91" s="92"/>
      <c r="K91" s="92"/>
      <c r="L91" s="92"/>
      <c r="M91" s="92"/>
      <c r="N91" s="92"/>
      <c r="O91" s="92"/>
      <c r="P91" s="92"/>
      <c r="Q91" s="93"/>
      <c r="R91" s="94"/>
      <c r="S91" s="94"/>
      <c r="T91" s="94"/>
      <c r="U91" s="30">
        <f t="shared" si="2"/>
        <v>0</v>
      </c>
      <c r="V91" s="30"/>
      <c r="W91" s="30"/>
      <c r="X91" s="31"/>
      <c r="Y91" s="29"/>
      <c r="Z91" s="29"/>
      <c r="AA91" s="32">
        <f t="shared" si="3"/>
        <v>0</v>
      </c>
      <c r="AB91" s="32"/>
      <c r="AC91" s="32"/>
      <c r="AD91" s="32"/>
      <c r="AE91" s="28"/>
      <c r="AF91" s="28"/>
      <c r="AG91" s="28"/>
    </row>
    <row r="92" spans="1:33" x14ac:dyDescent="0.4">
      <c r="A92" s="28"/>
      <c r="B92" s="28"/>
      <c r="C92" s="28"/>
      <c r="D92" s="28"/>
      <c r="E92" s="92"/>
      <c r="F92" s="92"/>
      <c r="G92" s="92"/>
      <c r="H92" s="92"/>
      <c r="I92" s="92"/>
      <c r="J92" s="92"/>
      <c r="K92" s="92"/>
      <c r="L92" s="92"/>
      <c r="M92" s="92"/>
      <c r="N92" s="92"/>
      <c r="O92" s="92"/>
      <c r="P92" s="92"/>
      <c r="Q92" s="93"/>
      <c r="R92" s="94"/>
      <c r="S92" s="94"/>
      <c r="T92" s="94"/>
      <c r="U92" s="30">
        <f t="shared" si="2"/>
        <v>0</v>
      </c>
      <c r="V92" s="30"/>
      <c r="W92" s="30"/>
      <c r="X92" s="31"/>
      <c r="Y92" s="29"/>
      <c r="Z92" s="29"/>
      <c r="AA92" s="32">
        <f t="shared" si="3"/>
        <v>0</v>
      </c>
      <c r="AB92" s="32"/>
      <c r="AC92" s="32"/>
      <c r="AD92" s="32"/>
      <c r="AE92" s="28"/>
      <c r="AF92" s="28"/>
      <c r="AG92" s="28"/>
    </row>
    <row r="93" spans="1:33" x14ac:dyDescent="0.4">
      <c r="A93" s="28"/>
      <c r="B93" s="28"/>
      <c r="C93" s="28"/>
      <c r="D93" s="28"/>
      <c r="E93" s="92"/>
      <c r="F93" s="92"/>
      <c r="G93" s="92"/>
      <c r="H93" s="92"/>
      <c r="I93" s="92"/>
      <c r="J93" s="92"/>
      <c r="K93" s="92"/>
      <c r="L93" s="92"/>
      <c r="M93" s="92"/>
      <c r="N93" s="92"/>
      <c r="O93" s="92"/>
      <c r="P93" s="92"/>
      <c r="Q93" s="93"/>
      <c r="R93" s="94"/>
      <c r="S93" s="94"/>
      <c r="T93" s="94"/>
      <c r="U93" s="30">
        <f t="shared" si="2"/>
        <v>0</v>
      </c>
      <c r="V93" s="30"/>
      <c r="W93" s="30"/>
      <c r="X93" s="31"/>
      <c r="Y93" s="29"/>
      <c r="Z93" s="29"/>
      <c r="AA93" s="32">
        <f t="shared" si="3"/>
        <v>0</v>
      </c>
      <c r="AB93" s="32"/>
      <c r="AC93" s="32"/>
      <c r="AD93" s="32"/>
      <c r="AE93" s="28"/>
      <c r="AF93" s="28"/>
      <c r="AG93" s="28"/>
    </row>
    <row r="94" spans="1:33" x14ac:dyDescent="0.4">
      <c r="A94" s="28"/>
      <c r="B94" s="28"/>
      <c r="C94" s="28"/>
      <c r="D94" s="28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3"/>
      <c r="R94" s="94"/>
      <c r="S94" s="94"/>
      <c r="T94" s="94"/>
      <c r="U94" s="30">
        <f t="shared" si="2"/>
        <v>0</v>
      </c>
      <c r="V94" s="30"/>
      <c r="W94" s="30"/>
      <c r="X94" s="31"/>
      <c r="Y94" s="29"/>
      <c r="Z94" s="29"/>
      <c r="AA94" s="32">
        <f t="shared" si="3"/>
        <v>0</v>
      </c>
      <c r="AB94" s="32"/>
      <c r="AC94" s="32"/>
      <c r="AD94" s="32"/>
      <c r="AE94" s="28"/>
      <c r="AF94" s="28"/>
      <c r="AG94" s="28"/>
    </row>
    <row r="95" spans="1:33" x14ac:dyDescent="0.4">
      <c r="A95" s="28"/>
      <c r="B95" s="28"/>
      <c r="C95" s="28"/>
      <c r="D95" s="28"/>
      <c r="E95" s="92"/>
      <c r="F95" s="92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3"/>
      <c r="R95" s="94"/>
      <c r="S95" s="94"/>
      <c r="T95" s="94"/>
      <c r="U95" s="30">
        <f t="shared" si="2"/>
        <v>0</v>
      </c>
      <c r="V95" s="30"/>
      <c r="W95" s="30"/>
      <c r="X95" s="31"/>
      <c r="Y95" s="29"/>
      <c r="Z95" s="29"/>
      <c r="AA95" s="32">
        <f t="shared" si="3"/>
        <v>0</v>
      </c>
      <c r="AB95" s="32"/>
      <c r="AC95" s="32"/>
      <c r="AD95" s="32"/>
      <c r="AE95" s="28"/>
      <c r="AF95" s="28"/>
      <c r="AG95" s="28"/>
    </row>
    <row r="96" spans="1:33" x14ac:dyDescent="0.4">
      <c r="A96" s="28"/>
      <c r="B96" s="28"/>
      <c r="C96" s="28"/>
      <c r="D96" s="28"/>
      <c r="E96" s="92"/>
      <c r="F96" s="92"/>
      <c r="G96" s="92"/>
      <c r="H96" s="92"/>
      <c r="I96" s="92"/>
      <c r="J96" s="92"/>
      <c r="K96" s="92"/>
      <c r="L96" s="92"/>
      <c r="M96" s="92"/>
      <c r="N96" s="92"/>
      <c r="O96" s="92"/>
      <c r="P96" s="92"/>
      <c r="Q96" s="93"/>
      <c r="R96" s="94"/>
      <c r="S96" s="94"/>
      <c r="T96" s="94"/>
      <c r="U96" s="30">
        <f t="shared" si="2"/>
        <v>0</v>
      </c>
      <c r="V96" s="30"/>
      <c r="W96" s="30"/>
      <c r="X96" s="31"/>
      <c r="Y96" s="29"/>
      <c r="Z96" s="29"/>
      <c r="AA96" s="32">
        <f t="shared" si="3"/>
        <v>0</v>
      </c>
      <c r="AB96" s="32"/>
      <c r="AC96" s="32"/>
      <c r="AD96" s="32"/>
      <c r="AE96" s="28"/>
      <c r="AF96" s="28"/>
      <c r="AG96" s="28"/>
    </row>
    <row r="97" spans="1:33" x14ac:dyDescent="0.4">
      <c r="A97" s="28"/>
      <c r="B97" s="28"/>
      <c r="C97" s="28"/>
      <c r="D97" s="28"/>
      <c r="E97" s="92"/>
      <c r="F97" s="92"/>
      <c r="G97" s="92"/>
      <c r="H97" s="92"/>
      <c r="I97" s="92"/>
      <c r="J97" s="92"/>
      <c r="K97" s="92"/>
      <c r="L97" s="92"/>
      <c r="M97" s="92"/>
      <c r="N97" s="92"/>
      <c r="O97" s="92"/>
      <c r="P97" s="92"/>
      <c r="Q97" s="93"/>
      <c r="R97" s="94"/>
      <c r="S97" s="94"/>
      <c r="T97" s="94"/>
      <c r="U97" s="30">
        <f t="shared" si="2"/>
        <v>0</v>
      </c>
      <c r="V97" s="30"/>
      <c r="W97" s="30"/>
      <c r="X97" s="31"/>
      <c r="Y97" s="29"/>
      <c r="Z97" s="29"/>
      <c r="AA97" s="32">
        <f t="shared" si="3"/>
        <v>0</v>
      </c>
      <c r="AB97" s="32"/>
      <c r="AC97" s="32"/>
      <c r="AD97" s="32"/>
      <c r="AE97" s="28"/>
      <c r="AF97" s="28"/>
      <c r="AG97" s="28"/>
    </row>
    <row r="98" spans="1:33" x14ac:dyDescent="0.4">
      <c r="A98" s="28"/>
      <c r="B98" s="28"/>
      <c r="C98" s="28"/>
      <c r="D98" s="28"/>
      <c r="E98" s="92"/>
      <c r="F98" s="92"/>
      <c r="G98" s="92"/>
      <c r="H98" s="92"/>
      <c r="I98" s="92"/>
      <c r="J98" s="92"/>
      <c r="K98" s="92"/>
      <c r="L98" s="92"/>
      <c r="M98" s="92"/>
      <c r="N98" s="92"/>
      <c r="O98" s="92"/>
      <c r="P98" s="92"/>
      <c r="Q98" s="93"/>
      <c r="R98" s="94"/>
      <c r="S98" s="94"/>
      <c r="T98" s="94"/>
      <c r="U98" s="30">
        <f t="shared" si="2"/>
        <v>0</v>
      </c>
      <c r="V98" s="30"/>
      <c r="W98" s="30"/>
      <c r="X98" s="31"/>
      <c r="Y98" s="29"/>
      <c r="Z98" s="29"/>
      <c r="AA98" s="32">
        <f t="shared" si="3"/>
        <v>0</v>
      </c>
      <c r="AB98" s="32"/>
      <c r="AC98" s="32"/>
      <c r="AD98" s="32"/>
      <c r="AE98" s="28"/>
      <c r="AF98" s="28"/>
      <c r="AG98" s="28"/>
    </row>
    <row r="99" spans="1:33" x14ac:dyDescent="0.4">
      <c r="A99" s="28"/>
      <c r="B99" s="28"/>
      <c r="C99" s="28"/>
      <c r="D99" s="28"/>
      <c r="E99" s="92"/>
      <c r="F99" s="92"/>
      <c r="G99" s="92"/>
      <c r="H99" s="92"/>
      <c r="I99" s="92"/>
      <c r="J99" s="92"/>
      <c r="K99" s="92"/>
      <c r="L99" s="92"/>
      <c r="M99" s="92"/>
      <c r="N99" s="92"/>
      <c r="O99" s="92"/>
      <c r="P99" s="92"/>
      <c r="Q99" s="93"/>
      <c r="R99" s="94"/>
      <c r="S99" s="94"/>
      <c r="T99" s="94"/>
      <c r="U99" s="30">
        <f t="shared" si="2"/>
        <v>0</v>
      </c>
      <c r="V99" s="30"/>
      <c r="W99" s="30"/>
      <c r="X99" s="31"/>
      <c r="Y99" s="29"/>
      <c r="Z99" s="29"/>
      <c r="AA99" s="32">
        <f t="shared" si="3"/>
        <v>0</v>
      </c>
      <c r="AB99" s="32"/>
      <c r="AC99" s="32"/>
      <c r="AD99" s="32"/>
      <c r="AE99" s="28"/>
      <c r="AF99" s="28"/>
      <c r="AG99" s="28"/>
    </row>
    <row r="100" spans="1:33" x14ac:dyDescent="0.4">
      <c r="A100" s="28"/>
      <c r="B100" s="28"/>
      <c r="C100" s="28"/>
      <c r="D100" s="28"/>
      <c r="E100" s="92"/>
      <c r="F100" s="92"/>
      <c r="G100" s="92"/>
      <c r="H100" s="92"/>
      <c r="I100" s="92"/>
      <c r="J100" s="92"/>
      <c r="K100" s="92"/>
      <c r="L100" s="92"/>
      <c r="M100" s="92"/>
      <c r="N100" s="92"/>
      <c r="O100" s="92"/>
      <c r="P100" s="92"/>
      <c r="Q100" s="93"/>
      <c r="R100" s="94"/>
      <c r="S100" s="94"/>
      <c r="T100" s="94"/>
      <c r="U100" s="30">
        <f t="shared" si="2"/>
        <v>0</v>
      </c>
      <c r="V100" s="30"/>
      <c r="W100" s="30"/>
      <c r="X100" s="31"/>
      <c r="Y100" s="29"/>
      <c r="Z100" s="29"/>
      <c r="AA100" s="32">
        <f t="shared" si="3"/>
        <v>0</v>
      </c>
      <c r="AB100" s="32"/>
      <c r="AC100" s="32"/>
      <c r="AD100" s="32"/>
      <c r="AE100" s="28"/>
      <c r="AF100" s="28"/>
      <c r="AG100" s="28"/>
    </row>
    <row r="101" spans="1:33" x14ac:dyDescent="0.4">
      <c r="A101" s="28"/>
      <c r="B101" s="28"/>
      <c r="C101" s="28"/>
      <c r="D101" s="28"/>
      <c r="E101" s="92"/>
      <c r="F101" s="92"/>
      <c r="G101" s="92"/>
      <c r="H101" s="92"/>
      <c r="I101" s="92"/>
      <c r="J101" s="92"/>
      <c r="K101" s="92"/>
      <c r="L101" s="92"/>
      <c r="M101" s="92"/>
      <c r="N101" s="92"/>
      <c r="O101" s="92"/>
      <c r="P101" s="92"/>
      <c r="Q101" s="93"/>
      <c r="R101" s="94"/>
      <c r="S101" s="94"/>
      <c r="T101" s="94"/>
      <c r="U101" s="30">
        <f t="shared" si="2"/>
        <v>0</v>
      </c>
      <c r="V101" s="30"/>
      <c r="W101" s="30"/>
      <c r="X101" s="31"/>
      <c r="Y101" s="29"/>
      <c r="Z101" s="29"/>
      <c r="AA101" s="32">
        <f t="shared" si="3"/>
        <v>0</v>
      </c>
      <c r="AB101" s="32"/>
      <c r="AC101" s="32"/>
      <c r="AD101" s="32"/>
      <c r="AE101" s="28"/>
      <c r="AF101" s="28"/>
      <c r="AG101" s="28"/>
    </row>
    <row r="102" spans="1:33" x14ac:dyDescent="0.4">
      <c r="A102" s="28"/>
      <c r="B102" s="28"/>
      <c r="C102" s="28"/>
      <c r="D102" s="28"/>
      <c r="E102" s="92"/>
      <c r="F102" s="92"/>
      <c r="G102" s="92"/>
      <c r="H102" s="92"/>
      <c r="I102" s="92"/>
      <c r="J102" s="92"/>
      <c r="K102" s="92"/>
      <c r="L102" s="92"/>
      <c r="M102" s="92"/>
      <c r="N102" s="92"/>
      <c r="O102" s="92"/>
      <c r="P102" s="92"/>
      <c r="Q102" s="93"/>
      <c r="R102" s="94"/>
      <c r="S102" s="94"/>
      <c r="T102" s="94"/>
      <c r="U102" s="30">
        <f t="shared" si="2"/>
        <v>0</v>
      </c>
      <c r="V102" s="30"/>
      <c r="W102" s="30"/>
      <c r="X102" s="31"/>
      <c r="Y102" s="29"/>
      <c r="Z102" s="29"/>
      <c r="AA102" s="32">
        <f t="shared" si="3"/>
        <v>0</v>
      </c>
      <c r="AB102" s="32"/>
      <c r="AC102" s="32"/>
      <c r="AD102" s="32"/>
      <c r="AE102" s="28"/>
      <c r="AF102" s="28"/>
      <c r="AG102" s="28"/>
    </row>
    <row r="103" spans="1:33" x14ac:dyDescent="0.4">
      <c r="A103" s="28"/>
      <c r="B103" s="28"/>
      <c r="C103" s="28"/>
      <c r="D103" s="28"/>
      <c r="E103" s="92"/>
      <c r="F103" s="92"/>
      <c r="G103" s="92"/>
      <c r="H103" s="92"/>
      <c r="I103" s="92"/>
      <c r="J103" s="92"/>
      <c r="K103" s="92"/>
      <c r="L103" s="92"/>
      <c r="M103" s="92"/>
      <c r="N103" s="92"/>
      <c r="O103" s="92"/>
      <c r="P103" s="92"/>
      <c r="Q103" s="93"/>
      <c r="R103" s="94"/>
      <c r="S103" s="94"/>
      <c r="T103" s="94"/>
      <c r="U103" s="30">
        <f t="shared" si="2"/>
        <v>0</v>
      </c>
      <c r="V103" s="30"/>
      <c r="W103" s="30"/>
      <c r="X103" s="31"/>
      <c r="Y103" s="29"/>
      <c r="Z103" s="29"/>
      <c r="AA103" s="32">
        <f t="shared" si="3"/>
        <v>0</v>
      </c>
      <c r="AB103" s="32"/>
      <c r="AC103" s="32"/>
      <c r="AD103" s="32"/>
      <c r="AE103" s="28"/>
      <c r="AF103" s="28"/>
      <c r="AG103" s="28"/>
    </row>
    <row r="104" spans="1:33" x14ac:dyDescent="0.4">
      <c r="A104" s="28"/>
      <c r="B104" s="28"/>
      <c r="C104" s="28"/>
      <c r="D104" s="28"/>
      <c r="E104" s="92"/>
      <c r="F104" s="92"/>
      <c r="G104" s="92"/>
      <c r="H104" s="92"/>
      <c r="I104" s="92"/>
      <c r="J104" s="92"/>
      <c r="K104" s="92"/>
      <c r="L104" s="92"/>
      <c r="M104" s="92"/>
      <c r="N104" s="92"/>
      <c r="O104" s="92"/>
      <c r="P104" s="92"/>
      <c r="Q104" s="93"/>
      <c r="R104" s="94"/>
      <c r="S104" s="94"/>
      <c r="T104" s="94"/>
      <c r="U104" s="30">
        <f t="shared" si="2"/>
        <v>0</v>
      </c>
      <c r="V104" s="30"/>
      <c r="W104" s="30"/>
      <c r="X104" s="31"/>
      <c r="Y104" s="29"/>
      <c r="Z104" s="29"/>
      <c r="AA104" s="32">
        <f t="shared" si="3"/>
        <v>0</v>
      </c>
      <c r="AB104" s="32"/>
      <c r="AC104" s="32"/>
      <c r="AD104" s="32"/>
      <c r="AE104" s="28"/>
      <c r="AF104" s="28"/>
      <c r="AG104" s="28"/>
    </row>
    <row r="105" spans="1:33" x14ac:dyDescent="0.4">
      <c r="A105" s="28"/>
      <c r="B105" s="28"/>
      <c r="C105" s="28"/>
      <c r="D105" s="28"/>
      <c r="E105" s="92"/>
      <c r="F105" s="92"/>
      <c r="G105" s="92"/>
      <c r="H105" s="92"/>
      <c r="I105" s="92"/>
      <c r="J105" s="92"/>
      <c r="K105" s="92"/>
      <c r="L105" s="92"/>
      <c r="M105" s="92"/>
      <c r="N105" s="92"/>
      <c r="O105" s="92"/>
      <c r="P105" s="92"/>
      <c r="Q105" s="93"/>
      <c r="R105" s="94"/>
      <c r="S105" s="94"/>
      <c r="T105" s="94"/>
      <c r="U105" s="30">
        <f t="shared" si="2"/>
        <v>0</v>
      </c>
      <c r="V105" s="30"/>
      <c r="W105" s="30"/>
      <c r="X105" s="31"/>
      <c r="Y105" s="29"/>
      <c r="Z105" s="29"/>
      <c r="AA105" s="32">
        <f t="shared" si="3"/>
        <v>0</v>
      </c>
      <c r="AB105" s="32"/>
      <c r="AC105" s="32"/>
      <c r="AD105" s="32"/>
      <c r="AE105" s="28"/>
      <c r="AF105" s="28"/>
      <c r="AG105" s="28"/>
    </row>
    <row r="106" spans="1:33" x14ac:dyDescent="0.4">
      <c r="A106" s="28"/>
      <c r="B106" s="28"/>
      <c r="C106" s="28"/>
      <c r="D106" s="28"/>
      <c r="E106" s="92"/>
      <c r="F106" s="92"/>
      <c r="G106" s="92"/>
      <c r="H106" s="92"/>
      <c r="I106" s="92"/>
      <c r="J106" s="92"/>
      <c r="K106" s="92"/>
      <c r="L106" s="92"/>
      <c r="M106" s="92"/>
      <c r="N106" s="92"/>
      <c r="O106" s="92"/>
      <c r="P106" s="92"/>
      <c r="Q106" s="93"/>
      <c r="R106" s="94"/>
      <c r="S106" s="94"/>
      <c r="T106" s="94"/>
      <c r="U106" s="30">
        <f t="shared" si="2"/>
        <v>0</v>
      </c>
      <c r="V106" s="30"/>
      <c r="W106" s="30"/>
      <c r="X106" s="31"/>
      <c r="Y106" s="29"/>
      <c r="Z106" s="29"/>
      <c r="AA106" s="32">
        <f t="shared" si="3"/>
        <v>0</v>
      </c>
      <c r="AB106" s="32"/>
      <c r="AC106" s="32"/>
      <c r="AD106" s="32"/>
      <c r="AE106" s="28"/>
      <c r="AF106" s="28"/>
      <c r="AG106" s="28"/>
    </row>
    <row r="107" spans="1:33" x14ac:dyDescent="0.4">
      <c r="A107" s="28"/>
      <c r="B107" s="28"/>
      <c r="C107" s="28"/>
      <c r="D107" s="28"/>
      <c r="E107" s="92"/>
      <c r="F107" s="92"/>
      <c r="G107" s="92"/>
      <c r="H107" s="92"/>
      <c r="I107" s="92"/>
      <c r="J107" s="92"/>
      <c r="K107" s="92"/>
      <c r="L107" s="92"/>
      <c r="M107" s="92"/>
      <c r="N107" s="92"/>
      <c r="O107" s="92"/>
      <c r="P107" s="92"/>
      <c r="Q107" s="93"/>
      <c r="R107" s="94"/>
      <c r="S107" s="94"/>
      <c r="T107" s="94"/>
      <c r="U107" s="30">
        <f t="shared" si="2"/>
        <v>0</v>
      </c>
      <c r="V107" s="30"/>
      <c r="W107" s="30"/>
      <c r="X107" s="31"/>
      <c r="Y107" s="29"/>
      <c r="Z107" s="29"/>
      <c r="AA107" s="32">
        <f t="shared" si="3"/>
        <v>0</v>
      </c>
      <c r="AB107" s="32"/>
      <c r="AC107" s="32"/>
      <c r="AD107" s="32"/>
      <c r="AE107" s="28"/>
      <c r="AF107" s="28"/>
      <c r="AG107" s="28"/>
    </row>
    <row r="108" spans="1:33" ht="12.75" thickBot="1" x14ac:dyDescent="0.45">
      <c r="A108" s="23"/>
      <c r="B108" s="23"/>
      <c r="C108" s="23"/>
      <c r="D108" s="23"/>
      <c r="E108" s="95"/>
      <c r="F108" s="95"/>
      <c r="G108" s="95"/>
      <c r="H108" s="95"/>
      <c r="I108" s="95"/>
      <c r="J108" s="95"/>
      <c r="K108" s="95"/>
      <c r="L108" s="95"/>
      <c r="M108" s="95"/>
      <c r="N108" s="95"/>
      <c r="O108" s="95"/>
      <c r="P108" s="95"/>
      <c r="Q108" s="96"/>
      <c r="R108" s="97"/>
      <c r="S108" s="97"/>
      <c r="T108" s="97"/>
      <c r="U108" s="25">
        <f t="shared" si="2"/>
        <v>0</v>
      </c>
      <c r="V108" s="25"/>
      <c r="W108" s="25"/>
      <c r="X108" s="26"/>
      <c r="Y108" s="24"/>
      <c r="Z108" s="24"/>
      <c r="AA108" s="27">
        <f t="shared" si="3"/>
        <v>0</v>
      </c>
      <c r="AB108" s="27"/>
      <c r="AC108" s="27"/>
      <c r="AD108" s="27"/>
      <c r="AE108" s="23"/>
      <c r="AF108" s="23"/>
      <c r="AG108" s="23"/>
    </row>
    <row r="109" spans="1:33" ht="12.75" thickTop="1" x14ac:dyDescent="0.4">
      <c r="A109" s="20" t="s">
        <v>108</v>
      </c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2"/>
      <c r="AA109" s="18">
        <f>SUM(AA54:AD108)</f>
        <v>0</v>
      </c>
      <c r="AB109" s="18"/>
      <c r="AC109" s="18"/>
      <c r="AD109" s="18"/>
      <c r="AE109" s="19"/>
      <c r="AF109" s="19"/>
      <c r="AG109" s="19"/>
    </row>
    <row r="110" spans="1:33" x14ac:dyDescent="0.4">
      <c r="A110" s="16" t="s">
        <v>120</v>
      </c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</row>
    <row r="111" spans="1:33" x14ac:dyDescent="0.4">
      <c r="A111" s="17" t="s">
        <v>110</v>
      </c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</row>
  </sheetData>
  <sheetProtection sheet="1" formatCells="0" formatColumns="0" formatRows="0" insertRows="0" autoFilter="0"/>
  <mergeCells count="625">
    <mergeCell ref="AE46:AG46"/>
    <mergeCell ref="B44:AA44"/>
    <mergeCell ref="B45:AA45"/>
    <mergeCell ref="B46:AA46"/>
    <mergeCell ref="H39:N39"/>
    <mergeCell ref="H38:N38"/>
    <mergeCell ref="V39:W39"/>
    <mergeCell ref="X39:Y39"/>
    <mergeCell ref="AF34:AG34"/>
    <mergeCell ref="AB34:AE34"/>
    <mergeCell ref="R34:AA34"/>
    <mergeCell ref="P34:Q34"/>
    <mergeCell ref="L34:O34"/>
    <mergeCell ref="B34:K34"/>
    <mergeCell ref="AB46:AD46"/>
    <mergeCell ref="AB44:AD44"/>
    <mergeCell ref="AB45:AD45"/>
    <mergeCell ref="O38:Q38"/>
    <mergeCell ref="B35:H35"/>
    <mergeCell ref="I35:AG35"/>
    <mergeCell ref="H40:N40"/>
    <mergeCell ref="AE44:AG44"/>
    <mergeCell ref="AE45:AG45"/>
    <mergeCell ref="B39:G40"/>
    <mergeCell ref="U29:AE29"/>
    <mergeCell ref="AF14:AG14"/>
    <mergeCell ref="B24:P24"/>
    <mergeCell ref="B23:P23"/>
    <mergeCell ref="B22:P22"/>
    <mergeCell ref="Q24:AG24"/>
    <mergeCell ref="Q23:AD23"/>
    <mergeCell ref="Q22:AD22"/>
    <mergeCell ref="B18:E18"/>
    <mergeCell ref="F16:AG16"/>
    <mergeCell ref="F17:AG17"/>
    <mergeCell ref="F18:AG18"/>
    <mergeCell ref="AE23:AG23"/>
    <mergeCell ref="AE22:AG22"/>
    <mergeCell ref="U14:AE14"/>
    <mergeCell ref="A5:D8"/>
    <mergeCell ref="E5:K5"/>
    <mergeCell ref="E6:K6"/>
    <mergeCell ref="E7:K7"/>
    <mergeCell ref="L6:AG6"/>
    <mergeCell ref="E8:K8"/>
    <mergeCell ref="B38:G38"/>
    <mergeCell ref="Z39:AA39"/>
    <mergeCell ref="AB39:AC39"/>
    <mergeCell ref="B16:E16"/>
    <mergeCell ref="B17:E17"/>
    <mergeCell ref="R38:S38"/>
    <mergeCell ref="T38:U38"/>
    <mergeCell ref="V38:W38"/>
    <mergeCell ref="X38:Y38"/>
    <mergeCell ref="Z38:AA38"/>
    <mergeCell ref="AB38:AC38"/>
    <mergeCell ref="O39:Q39"/>
    <mergeCell ref="R39:S39"/>
    <mergeCell ref="T39:U39"/>
    <mergeCell ref="B31:D31"/>
    <mergeCell ref="E31:Q31"/>
    <mergeCell ref="R31:T31"/>
    <mergeCell ref="U31:AG31"/>
    <mergeCell ref="O40:AG40"/>
    <mergeCell ref="O41:AG41"/>
    <mergeCell ref="AF1:AG1"/>
    <mergeCell ref="AD1:AE1"/>
    <mergeCell ref="B27:AG27"/>
    <mergeCell ref="B26:AG26"/>
    <mergeCell ref="B25:AG25"/>
    <mergeCell ref="AF29:AG29"/>
    <mergeCell ref="B41:N41"/>
    <mergeCell ref="A3:AG3"/>
    <mergeCell ref="A11:D12"/>
    <mergeCell ref="A9:D10"/>
    <mergeCell ref="E12:K12"/>
    <mergeCell ref="E11:K11"/>
    <mergeCell ref="E10:K10"/>
    <mergeCell ref="E9:K9"/>
    <mergeCell ref="L12:AG12"/>
    <mergeCell ref="L5:AG5"/>
    <mergeCell ref="L7:AG7"/>
    <mergeCell ref="L9:AG9"/>
    <mergeCell ref="L10:AG10"/>
    <mergeCell ref="L11:AG11"/>
    <mergeCell ref="L8:S8"/>
    <mergeCell ref="T8:AG8"/>
    <mergeCell ref="A49:D53"/>
    <mergeCell ref="E53:H53"/>
    <mergeCell ref="E52:H52"/>
    <mergeCell ref="E49:H49"/>
    <mergeCell ref="E50:H50"/>
    <mergeCell ref="E51:H51"/>
    <mergeCell ref="I50:L50"/>
    <mergeCell ref="I51:L51"/>
    <mergeCell ref="I52:L52"/>
    <mergeCell ref="I53:L53"/>
    <mergeCell ref="AA49:AD49"/>
    <mergeCell ref="AA52:AD52"/>
    <mergeCell ref="AE49:AG49"/>
    <mergeCell ref="AE50:AG50"/>
    <mergeCell ref="AE51:AG51"/>
    <mergeCell ref="AE52:AG52"/>
    <mergeCell ref="I49:X49"/>
    <mergeCell ref="M52:P52"/>
    <mergeCell ref="Q52:T52"/>
    <mergeCell ref="U52:X52"/>
    <mergeCell ref="U50:X50"/>
    <mergeCell ref="U51:X51"/>
    <mergeCell ref="Y49:Z49"/>
    <mergeCell ref="Y50:Z50"/>
    <mergeCell ref="Y51:Z51"/>
    <mergeCell ref="Y52:Z52"/>
    <mergeCell ref="M50:P50"/>
    <mergeCell ref="Q50:T50"/>
    <mergeCell ref="M51:P51"/>
    <mergeCell ref="Q51:T51"/>
    <mergeCell ref="M53:P53"/>
    <mergeCell ref="Q53:T53"/>
    <mergeCell ref="U53:X53"/>
    <mergeCell ref="Y53:Z53"/>
    <mergeCell ref="AA53:AD53"/>
    <mergeCell ref="AE53:AG53"/>
    <mergeCell ref="AA50:AD50"/>
    <mergeCell ref="AA51:AD51"/>
    <mergeCell ref="E54:H54"/>
    <mergeCell ref="I54:L54"/>
    <mergeCell ref="M54:P54"/>
    <mergeCell ref="Q54:T54"/>
    <mergeCell ref="U54:X54"/>
    <mergeCell ref="Y54:Z54"/>
    <mergeCell ref="AA54:AD54"/>
    <mergeCell ref="AE54:AG54"/>
    <mergeCell ref="A54:D54"/>
    <mergeCell ref="A55:D55"/>
    <mergeCell ref="E55:H55"/>
    <mergeCell ref="I55:L55"/>
    <mergeCell ref="M55:P55"/>
    <mergeCell ref="Q55:T55"/>
    <mergeCell ref="U55:X55"/>
    <mergeCell ref="Y55:Z55"/>
    <mergeCell ref="AA55:AD55"/>
    <mergeCell ref="AE55:AG55"/>
    <mergeCell ref="A56:D56"/>
    <mergeCell ref="E56:H56"/>
    <mergeCell ref="I56:L56"/>
    <mergeCell ref="M56:P56"/>
    <mergeCell ref="Q56:T56"/>
    <mergeCell ref="U56:X56"/>
    <mergeCell ref="Y56:Z56"/>
    <mergeCell ref="AA56:AD56"/>
    <mergeCell ref="AE56:AG56"/>
    <mergeCell ref="AE57:AG57"/>
    <mergeCell ref="A58:D58"/>
    <mergeCell ref="E58:H58"/>
    <mergeCell ref="I58:L58"/>
    <mergeCell ref="M58:P58"/>
    <mergeCell ref="Q58:T58"/>
    <mergeCell ref="U58:X58"/>
    <mergeCell ref="Y58:Z58"/>
    <mergeCell ref="AA58:AD58"/>
    <mergeCell ref="AE58:AG58"/>
    <mergeCell ref="A57:D57"/>
    <mergeCell ref="E57:H57"/>
    <mergeCell ref="I57:L57"/>
    <mergeCell ref="M57:P57"/>
    <mergeCell ref="Q57:T57"/>
    <mergeCell ref="U57:X57"/>
    <mergeCell ref="Y57:Z57"/>
    <mergeCell ref="AA57:AD57"/>
    <mergeCell ref="AA59:AD59"/>
    <mergeCell ref="AE59:AG59"/>
    <mergeCell ref="A60:D60"/>
    <mergeCell ref="E60:H60"/>
    <mergeCell ref="I60:L60"/>
    <mergeCell ref="M60:P60"/>
    <mergeCell ref="Q60:T60"/>
    <mergeCell ref="U60:X60"/>
    <mergeCell ref="Y60:Z60"/>
    <mergeCell ref="AA60:AD60"/>
    <mergeCell ref="AE60:AG60"/>
    <mergeCell ref="A59:D59"/>
    <mergeCell ref="E59:H59"/>
    <mergeCell ref="I59:L59"/>
    <mergeCell ref="M59:P59"/>
    <mergeCell ref="Q59:T59"/>
    <mergeCell ref="U59:X59"/>
    <mergeCell ref="Y59:Z59"/>
    <mergeCell ref="A61:D61"/>
    <mergeCell ref="E61:H61"/>
    <mergeCell ref="I61:L61"/>
    <mergeCell ref="M61:P61"/>
    <mergeCell ref="Q61:T61"/>
    <mergeCell ref="U61:X61"/>
    <mergeCell ref="Y61:Z61"/>
    <mergeCell ref="AA61:AD61"/>
    <mergeCell ref="AE61:AG61"/>
    <mergeCell ref="A62:D62"/>
    <mergeCell ref="E62:H62"/>
    <mergeCell ref="I62:L62"/>
    <mergeCell ref="M62:P62"/>
    <mergeCell ref="Q62:T62"/>
    <mergeCell ref="U62:X62"/>
    <mergeCell ref="Y62:Z62"/>
    <mergeCell ref="AA62:AD62"/>
    <mergeCell ref="AE62:AG62"/>
    <mergeCell ref="A63:D63"/>
    <mergeCell ref="E63:H63"/>
    <mergeCell ref="I63:L63"/>
    <mergeCell ref="M63:P63"/>
    <mergeCell ref="Q63:T63"/>
    <mergeCell ref="U63:X63"/>
    <mergeCell ref="Y63:Z63"/>
    <mergeCell ref="AA63:AD63"/>
    <mergeCell ref="AE63:AG63"/>
    <mergeCell ref="Q64:T64"/>
    <mergeCell ref="U64:X64"/>
    <mergeCell ref="Y64:Z64"/>
    <mergeCell ref="AA64:AD64"/>
    <mergeCell ref="AE64:AG64"/>
    <mergeCell ref="A65:D65"/>
    <mergeCell ref="E65:H65"/>
    <mergeCell ref="I65:L65"/>
    <mergeCell ref="M65:P65"/>
    <mergeCell ref="Q65:T65"/>
    <mergeCell ref="U65:X65"/>
    <mergeCell ref="Y65:Z65"/>
    <mergeCell ref="AA65:AD65"/>
    <mergeCell ref="AE65:AG65"/>
    <mergeCell ref="A64:D64"/>
    <mergeCell ref="E64:H64"/>
    <mergeCell ref="I64:L64"/>
    <mergeCell ref="M64:P64"/>
    <mergeCell ref="A66:D66"/>
    <mergeCell ref="E66:H66"/>
    <mergeCell ref="I66:L66"/>
    <mergeCell ref="M66:P66"/>
    <mergeCell ref="Q66:T66"/>
    <mergeCell ref="U66:X66"/>
    <mergeCell ref="Y66:Z66"/>
    <mergeCell ref="AA66:AD66"/>
    <mergeCell ref="AE66:AG66"/>
    <mergeCell ref="A67:D67"/>
    <mergeCell ref="E67:H67"/>
    <mergeCell ref="I67:L67"/>
    <mergeCell ref="M67:P67"/>
    <mergeCell ref="Q67:T67"/>
    <mergeCell ref="U67:X67"/>
    <mergeCell ref="Y67:Z67"/>
    <mergeCell ref="AA67:AD67"/>
    <mergeCell ref="AE67:AG67"/>
    <mergeCell ref="A68:D68"/>
    <mergeCell ref="E68:H68"/>
    <mergeCell ref="I68:L68"/>
    <mergeCell ref="M68:P68"/>
    <mergeCell ref="Q68:T68"/>
    <mergeCell ref="U68:X68"/>
    <mergeCell ref="Y68:Z68"/>
    <mergeCell ref="AA68:AD68"/>
    <mergeCell ref="AE68:AG68"/>
    <mergeCell ref="A69:D69"/>
    <mergeCell ref="E69:H69"/>
    <mergeCell ref="I69:L69"/>
    <mergeCell ref="M69:P69"/>
    <mergeCell ref="Q69:T69"/>
    <mergeCell ref="U69:X69"/>
    <mergeCell ref="Y69:Z69"/>
    <mergeCell ref="AA69:AD69"/>
    <mergeCell ref="AE69:AG69"/>
    <mergeCell ref="A70:D70"/>
    <mergeCell ref="E70:H70"/>
    <mergeCell ref="I70:L70"/>
    <mergeCell ref="M70:P70"/>
    <mergeCell ref="Q70:T70"/>
    <mergeCell ref="U70:X70"/>
    <mergeCell ref="Y70:Z70"/>
    <mergeCell ref="AA70:AD70"/>
    <mergeCell ref="AE70:AG70"/>
    <mergeCell ref="A71:D71"/>
    <mergeCell ref="E71:H71"/>
    <mergeCell ref="I71:L71"/>
    <mergeCell ref="M71:P71"/>
    <mergeCell ref="Q71:T71"/>
    <mergeCell ref="U71:X71"/>
    <mergeCell ref="Y71:Z71"/>
    <mergeCell ref="AA71:AD71"/>
    <mergeCell ref="AE71:AG71"/>
    <mergeCell ref="A72:D72"/>
    <mergeCell ref="E72:H72"/>
    <mergeCell ref="I72:L72"/>
    <mergeCell ref="M72:P72"/>
    <mergeCell ref="Q72:T72"/>
    <mergeCell ref="U72:X72"/>
    <mergeCell ref="Y72:Z72"/>
    <mergeCell ref="AA72:AD72"/>
    <mergeCell ref="AE72:AG72"/>
    <mergeCell ref="A73:D73"/>
    <mergeCell ref="E73:H73"/>
    <mergeCell ref="I73:L73"/>
    <mergeCell ref="M73:P73"/>
    <mergeCell ref="Q73:T73"/>
    <mergeCell ref="U73:X73"/>
    <mergeCell ref="Y73:Z73"/>
    <mergeCell ref="AA73:AD73"/>
    <mergeCell ref="AE73:AG73"/>
    <mergeCell ref="A74:D74"/>
    <mergeCell ref="E74:H74"/>
    <mergeCell ref="I74:L74"/>
    <mergeCell ref="M74:P74"/>
    <mergeCell ref="Q74:T74"/>
    <mergeCell ref="U74:X74"/>
    <mergeCell ref="Y74:Z74"/>
    <mergeCell ref="AA74:AD74"/>
    <mergeCell ref="AE74:AG74"/>
    <mergeCell ref="A75:D75"/>
    <mergeCell ref="E75:H75"/>
    <mergeCell ref="I75:L75"/>
    <mergeCell ref="M75:P75"/>
    <mergeCell ref="Q75:T75"/>
    <mergeCell ref="U75:X75"/>
    <mergeCell ref="Y75:Z75"/>
    <mergeCell ref="AA75:AD75"/>
    <mergeCell ref="AE75:AG75"/>
    <mergeCell ref="A76:D76"/>
    <mergeCell ref="E76:H76"/>
    <mergeCell ref="I76:L76"/>
    <mergeCell ref="M76:P76"/>
    <mergeCell ref="Q76:T76"/>
    <mergeCell ref="U76:X76"/>
    <mergeCell ref="Y76:Z76"/>
    <mergeCell ref="AA76:AD76"/>
    <mergeCell ref="AE76:AG76"/>
    <mergeCell ref="A77:D77"/>
    <mergeCell ref="E77:H77"/>
    <mergeCell ref="I77:L77"/>
    <mergeCell ref="M77:P77"/>
    <mergeCell ref="Q77:T77"/>
    <mergeCell ref="U77:X77"/>
    <mergeCell ref="Y77:Z77"/>
    <mergeCell ref="AA77:AD77"/>
    <mergeCell ref="AE77:AG77"/>
    <mergeCell ref="A78:D78"/>
    <mergeCell ref="E78:H78"/>
    <mergeCell ref="I78:L78"/>
    <mergeCell ref="M78:P78"/>
    <mergeCell ref="Q78:T78"/>
    <mergeCell ref="U78:X78"/>
    <mergeCell ref="Y78:Z78"/>
    <mergeCell ref="AA78:AD78"/>
    <mergeCell ref="AE78:AG78"/>
    <mergeCell ref="A79:D79"/>
    <mergeCell ref="E79:H79"/>
    <mergeCell ref="I79:L79"/>
    <mergeCell ref="M79:P79"/>
    <mergeCell ref="Q79:T79"/>
    <mergeCell ref="U79:X79"/>
    <mergeCell ref="Y79:Z79"/>
    <mergeCell ref="AA79:AD79"/>
    <mergeCell ref="AE79:AG79"/>
    <mergeCell ref="A80:D80"/>
    <mergeCell ref="E80:H80"/>
    <mergeCell ref="I80:L80"/>
    <mergeCell ref="M80:P80"/>
    <mergeCell ref="Q80:T80"/>
    <mergeCell ref="U80:X80"/>
    <mergeCell ref="Y80:Z80"/>
    <mergeCell ref="AA80:AD80"/>
    <mergeCell ref="AE80:AG80"/>
    <mergeCell ref="A81:D81"/>
    <mergeCell ref="E81:H81"/>
    <mergeCell ref="I81:L81"/>
    <mergeCell ref="M81:P81"/>
    <mergeCell ref="Q81:T81"/>
    <mergeCell ref="U81:X81"/>
    <mergeCell ref="Y81:Z81"/>
    <mergeCell ref="AA81:AD81"/>
    <mergeCell ref="AE81:AG81"/>
    <mergeCell ref="A82:D82"/>
    <mergeCell ref="E82:H82"/>
    <mergeCell ref="I82:L82"/>
    <mergeCell ref="M82:P82"/>
    <mergeCell ref="Q82:T82"/>
    <mergeCell ref="U82:X82"/>
    <mergeCell ref="Y82:Z82"/>
    <mergeCell ref="AA82:AD82"/>
    <mergeCell ref="AE82:AG82"/>
    <mergeCell ref="A83:D83"/>
    <mergeCell ref="E83:H83"/>
    <mergeCell ref="I83:L83"/>
    <mergeCell ref="M83:P83"/>
    <mergeCell ref="Q83:T83"/>
    <mergeCell ref="U83:X83"/>
    <mergeCell ref="Y83:Z83"/>
    <mergeCell ref="AA83:AD83"/>
    <mergeCell ref="AE83:AG83"/>
    <mergeCell ref="A84:D84"/>
    <mergeCell ref="E84:H84"/>
    <mergeCell ref="I84:L84"/>
    <mergeCell ref="M84:P84"/>
    <mergeCell ref="Q84:T84"/>
    <mergeCell ref="U84:X84"/>
    <mergeCell ref="Y84:Z84"/>
    <mergeCell ref="AA84:AD84"/>
    <mergeCell ref="AE84:AG84"/>
    <mergeCell ref="A85:D85"/>
    <mergeCell ref="E85:H85"/>
    <mergeCell ref="I85:L85"/>
    <mergeCell ref="M85:P85"/>
    <mergeCell ref="Q85:T85"/>
    <mergeCell ref="U85:X85"/>
    <mergeCell ref="Y85:Z85"/>
    <mergeCell ref="AA85:AD85"/>
    <mergeCell ref="AE85:AG85"/>
    <mergeCell ref="A86:D86"/>
    <mergeCell ref="E86:H86"/>
    <mergeCell ref="I86:L86"/>
    <mergeCell ref="M86:P86"/>
    <mergeCell ref="Q86:T86"/>
    <mergeCell ref="U86:X86"/>
    <mergeCell ref="Y86:Z86"/>
    <mergeCell ref="AA86:AD86"/>
    <mergeCell ref="AE86:AG86"/>
    <mergeCell ref="A87:D87"/>
    <mergeCell ref="E87:H87"/>
    <mergeCell ref="I87:L87"/>
    <mergeCell ref="M87:P87"/>
    <mergeCell ref="Q87:T87"/>
    <mergeCell ref="U87:X87"/>
    <mergeCell ref="Y87:Z87"/>
    <mergeCell ref="AA87:AD87"/>
    <mergeCell ref="AE87:AG87"/>
    <mergeCell ref="A88:D88"/>
    <mergeCell ref="E88:H88"/>
    <mergeCell ref="I88:L88"/>
    <mergeCell ref="M88:P88"/>
    <mergeCell ref="Q88:T88"/>
    <mergeCell ref="U88:X88"/>
    <mergeCell ref="Y88:Z88"/>
    <mergeCell ref="AA88:AD88"/>
    <mergeCell ref="AE88:AG88"/>
    <mergeCell ref="A89:D89"/>
    <mergeCell ref="E89:H89"/>
    <mergeCell ref="I89:L89"/>
    <mergeCell ref="M89:P89"/>
    <mergeCell ref="Q89:T89"/>
    <mergeCell ref="U89:X89"/>
    <mergeCell ref="Y89:Z89"/>
    <mergeCell ref="AA89:AD89"/>
    <mergeCell ref="AE89:AG89"/>
    <mergeCell ref="A90:D90"/>
    <mergeCell ref="E90:H90"/>
    <mergeCell ref="I90:L90"/>
    <mergeCell ref="M90:P90"/>
    <mergeCell ref="Q90:T90"/>
    <mergeCell ref="U90:X90"/>
    <mergeCell ref="Y90:Z90"/>
    <mergeCell ref="AA90:AD90"/>
    <mergeCell ref="AE90:AG90"/>
    <mergeCell ref="A91:D91"/>
    <mergeCell ref="E91:H91"/>
    <mergeCell ref="I91:L91"/>
    <mergeCell ref="M91:P91"/>
    <mergeCell ref="Q91:T91"/>
    <mergeCell ref="U91:X91"/>
    <mergeCell ref="Y91:Z91"/>
    <mergeCell ref="AA91:AD91"/>
    <mergeCell ref="AE91:AG91"/>
    <mergeCell ref="A92:D92"/>
    <mergeCell ref="E92:H92"/>
    <mergeCell ref="I92:L92"/>
    <mergeCell ref="M92:P92"/>
    <mergeCell ref="Q92:T92"/>
    <mergeCell ref="U92:X92"/>
    <mergeCell ref="Y92:Z92"/>
    <mergeCell ref="AA92:AD92"/>
    <mergeCell ref="AE92:AG92"/>
    <mergeCell ref="A93:D93"/>
    <mergeCell ref="E93:H93"/>
    <mergeCell ref="I93:L93"/>
    <mergeCell ref="M93:P93"/>
    <mergeCell ref="Q93:T93"/>
    <mergeCell ref="U93:X93"/>
    <mergeCell ref="Y93:Z93"/>
    <mergeCell ref="AA93:AD93"/>
    <mergeCell ref="AE93:AG93"/>
    <mergeCell ref="A94:D94"/>
    <mergeCell ref="E94:H94"/>
    <mergeCell ref="I94:L94"/>
    <mergeCell ref="M94:P94"/>
    <mergeCell ref="Q94:T94"/>
    <mergeCell ref="U94:X94"/>
    <mergeCell ref="Y94:Z94"/>
    <mergeCell ref="AA94:AD94"/>
    <mergeCell ref="AE94:AG94"/>
    <mergeCell ref="A95:D95"/>
    <mergeCell ref="E95:H95"/>
    <mergeCell ref="I95:L95"/>
    <mergeCell ref="M95:P95"/>
    <mergeCell ref="Q95:T95"/>
    <mergeCell ref="U95:X95"/>
    <mergeCell ref="Y95:Z95"/>
    <mergeCell ref="AA95:AD95"/>
    <mergeCell ref="AE95:AG95"/>
    <mergeCell ref="A96:D96"/>
    <mergeCell ref="E96:H96"/>
    <mergeCell ref="I96:L96"/>
    <mergeCell ref="M96:P96"/>
    <mergeCell ref="Q96:T96"/>
    <mergeCell ref="U96:X96"/>
    <mergeCell ref="Y96:Z96"/>
    <mergeCell ref="AA96:AD96"/>
    <mergeCell ref="AE96:AG96"/>
    <mergeCell ref="A97:D97"/>
    <mergeCell ref="E97:H97"/>
    <mergeCell ref="I97:L97"/>
    <mergeCell ref="M97:P97"/>
    <mergeCell ref="Q97:T97"/>
    <mergeCell ref="U97:X97"/>
    <mergeCell ref="Y97:Z97"/>
    <mergeCell ref="AA97:AD97"/>
    <mergeCell ref="AE97:AG97"/>
    <mergeCell ref="A98:D98"/>
    <mergeCell ref="E98:H98"/>
    <mergeCell ref="I98:L98"/>
    <mergeCell ref="M98:P98"/>
    <mergeCell ref="Q98:T98"/>
    <mergeCell ref="U98:X98"/>
    <mergeCell ref="Y98:Z98"/>
    <mergeCell ref="AA98:AD98"/>
    <mergeCell ref="AE98:AG98"/>
    <mergeCell ref="A99:D99"/>
    <mergeCell ref="E99:H99"/>
    <mergeCell ref="I99:L99"/>
    <mergeCell ref="M99:P99"/>
    <mergeCell ref="Q99:T99"/>
    <mergeCell ref="U99:X99"/>
    <mergeCell ref="Y99:Z99"/>
    <mergeCell ref="AA99:AD99"/>
    <mergeCell ref="AE99:AG99"/>
    <mergeCell ref="A100:D100"/>
    <mergeCell ref="E100:H100"/>
    <mergeCell ref="I100:L100"/>
    <mergeCell ref="M100:P100"/>
    <mergeCell ref="Q100:T100"/>
    <mergeCell ref="U100:X100"/>
    <mergeCell ref="Y100:Z100"/>
    <mergeCell ref="AA100:AD100"/>
    <mergeCell ref="AE100:AG100"/>
    <mergeCell ref="A101:D101"/>
    <mergeCell ref="E101:H101"/>
    <mergeCell ref="I101:L101"/>
    <mergeCell ref="M101:P101"/>
    <mergeCell ref="Q101:T101"/>
    <mergeCell ref="U101:X101"/>
    <mergeCell ref="Y101:Z101"/>
    <mergeCell ref="AA101:AD101"/>
    <mergeCell ref="AE101:AG101"/>
    <mergeCell ref="A102:D102"/>
    <mergeCell ref="E102:H102"/>
    <mergeCell ref="I102:L102"/>
    <mergeCell ref="M102:P102"/>
    <mergeCell ref="Q102:T102"/>
    <mergeCell ref="U102:X102"/>
    <mergeCell ref="Y102:Z102"/>
    <mergeCell ref="AA102:AD102"/>
    <mergeCell ref="AE102:AG102"/>
    <mergeCell ref="A103:D103"/>
    <mergeCell ref="E103:H103"/>
    <mergeCell ref="I103:L103"/>
    <mergeCell ref="M103:P103"/>
    <mergeCell ref="Q103:T103"/>
    <mergeCell ref="U103:X103"/>
    <mergeCell ref="Y103:Z103"/>
    <mergeCell ref="AA103:AD103"/>
    <mergeCell ref="AE103:AG103"/>
    <mergeCell ref="A104:D104"/>
    <mergeCell ref="E104:H104"/>
    <mergeCell ref="I104:L104"/>
    <mergeCell ref="M104:P104"/>
    <mergeCell ref="Q104:T104"/>
    <mergeCell ref="U104:X104"/>
    <mergeCell ref="Y104:Z104"/>
    <mergeCell ref="AA104:AD104"/>
    <mergeCell ref="AE104:AG104"/>
    <mergeCell ref="A105:D105"/>
    <mergeCell ref="E105:H105"/>
    <mergeCell ref="I105:L105"/>
    <mergeCell ref="M105:P105"/>
    <mergeCell ref="Q105:T105"/>
    <mergeCell ref="U105:X105"/>
    <mergeCell ref="Y105:Z105"/>
    <mergeCell ref="AA105:AD105"/>
    <mergeCell ref="AE105:AG105"/>
    <mergeCell ref="A106:D106"/>
    <mergeCell ref="E106:H106"/>
    <mergeCell ref="I106:L106"/>
    <mergeCell ref="M106:P106"/>
    <mergeCell ref="Q106:T106"/>
    <mergeCell ref="U106:X106"/>
    <mergeCell ref="Y106:Z106"/>
    <mergeCell ref="AA106:AD106"/>
    <mergeCell ref="AE106:AG106"/>
    <mergeCell ref="A107:D107"/>
    <mergeCell ref="E107:H107"/>
    <mergeCell ref="I107:L107"/>
    <mergeCell ref="M107:P107"/>
    <mergeCell ref="Q107:T107"/>
    <mergeCell ref="U107:X107"/>
    <mergeCell ref="Y107:Z107"/>
    <mergeCell ref="AA107:AD107"/>
    <mergeCell ref="AE107:AG107"/>
    <mergeCell ref="A110:AG110"/>
    <mergeCell ref="A111:AG111"/>
    <mergeCell ref="AA109:AD109"/>
    <mergeCell ref="AE109:AG109"/>
    <mergeCell ref="A109:Z109"/>
    <mergeCell ref="A108:D108"/>
    <mergeCell ref="E108:H108"/>
    <mergeCell ref="I108:L108"/>
    <mergeCell ref="M108:P108"/>
    <mergeCell ref="Q108:T108"/>
    <mergeCell ref="U108:X108"/>
    <mergeCell ref="Y108:Z108"/>
    <mergeCell ref="AA108:AD108"/>
    <mergeCell ref="AE108:AG108"/>
  </mergeCells>
  <phoneticPr fontId="1"/>
  <conditionalFormatting sqref="U54:X108">
    <cfRule type="cellIs" dxfId="1" priority="2" operator="equal">
      <formula>0</formula>
    </cfRule>
  </conditionalFormatting>
  <conditionalFormatting sqref="AA54:AD109">
    <cfRule type="cellIs" dxfId="0" priority="1" operator="equal">
      <formula>0</formula>
    </cfRule>
  </conditionalFormatting>
  <dataValidations count="1">
    <dataValidation type="list" allowBlank="1" showInputMessage="1" showErrorMessage="1" sqref="F17:AG17" xr:uid="{B1DE268E-1433-4461-9ECD-E1A14A0B7E17}">
      <formula1>INDIRECT($AH$16)</formula1>
    </dataValidation>
  </dataValidations>
  <pageMargins left="0.78740157480314965" right="0.78740157480314965" top="0.39370078740157483" bottom="0.19685039370078741" header="0.31496062992125984" footer="0.31496062992125984"/>
  <pageSetup paperSize="9" fitToHeight="0" orientation="portrait" r:id="rId1"/>
  <rowBreaks count="1" manualBreakCount="1">
    <brk id="47" max="32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9B48754-686F-4862-A7CA-9DFE94431815}">
          <x14:formula1>
            <xm:f>リスト!$A$32:$A$33</xm:f>
          </x14:formula1>
          <xm:sqref>O38:Q39</xm:sqref>
        </x14:dataValidation>
        <x14:dataValidation type="list" allowBlank="1" showInputMessage="1" showErrorMessage="1" xr:uid="{F8A88D94-9696-4BA3-B4D4-F2B741EE08CC}">
          <x14:formula1>
            <xm:f>リスト!$A$2:$A$4</xm:f>
          </x14:formula1>
          <xm:sqref>F16:AG16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80BBD-6D64-4986-8CBF-0756D27BE567}">
  <sheetPr>
    <tabColor rgb="FFFFFF00"/>
  </sheetPr>
  <dimension ref="A1:B32"/>
  <sheetViews>
    <sheetView workbookViewId="0">
      <selection activeCell="A15" sqref="A15"/>
    </sheetView>
  </sheetViews>
  <sheetFormatPr defaultRowHeight="18.75" x14ac:dyDescent="0.4"/>
  <cols>
    <col min="1" max="1" width="79.75" style="8" bestFit="1" customWidth="1"/>
  </cols>
  <sheetData>
    <row r="1" spans="1:2" x14ac:dyDescent="0.4">
      <c r="A1" s="7" t="s">
        <v>49</v>
      </c>
    </row>
    <row r="2" spans="1:2" x14ac:dyDescent="0.4">
      <c r="A2" s="8" t="s">
        <v>51</v>
      </c>
      <c r="B2" t="s">
        <v>52</v>
      </c>
    </row>
    <row r="3" spans="1:2" x14ac:dyDescent="0.4">
      <c r="A3" s="8" t="s">
        <v>50</v>
      </c>
      <c r="B3" t="s">
        <v>8</v>
      </c>
    </row>
    <row r="4" spans="1:2" x14ac:dyDescent="0.4">
      <c r="A4" s="8" t="s">
        <v>124</v>
      </c>
      <c r="B4" t="s">
        <v>9</v>
      </c>
    </row>
    <row r="6" spans="1:2" x14ac:dyDescent="0.4">
      <c r="A6" s="7" t="s">
        <v>53</v>
      </c>
    </row>
    <row r="7" spans="1:2" x14ac:dyDescent="0.4">
      <c r="A7" s="8" t="s">
        <v>54</v>
      </c>
    </row>
    <row r="8" spans="1:2" x14ac:dyDescent="0.4">
      <c r="A8" s="8" t="s">
        <v>55</v>
      </c>
    </row>
    <row r="9" spans="1:2" x14ac:dyDescent="0.4">
      <c r="A9" s="8" t="s">
        <v>56</v>
      </c>
    </row>
    <row r="10" spans="1:2" x14ac:dyDescent="0.4">
      <c r="A10" s="8" t="s">
        <v>57</v>
      </c>
    </row>
    <row r="11" spans="1:2" x14ac:dyDescent="0.4">
      <c r="A11" s="8" t="s">
        <v>58</v>
      </c>
    </row>
    <row r="12" spans="1:2" x14ac:dyDescent="0.4">
      <c r="A12" s="8" t="s">
        <v>59</v>
      </c>
    </row>
    <row r="14" spans="1:2" x14ac:dyDescent="0.4">
      <c r="A14" s="7" t="s">
        <v>70</v>
      </c>
    </row>
    <row r="15" spans="1:2" x14ac:dyDescent="0.4">
      <c r="A15" s="8" t="s">
        <v>127</v>
      </c>
    </row>
    <row r="16" spans="1:2" x14ac:dyDescent="0.4">
      <c r="A16" s="8" t="s">
        <v>122</v>
      </c>
    </row>
    <row r="17" spans="1:1" x14ac:dyDescent="0.4">
      <c r="A17" s="8" t="s">
        <v>121</v>
      </c>
    </row>
    <row r="18" spans="1:1" x14ac:dyDescent="0.4">
      <c r="A18" s="8" t="s">
        <v>60</v>
      </c>
    </row>
    <row r="19" spans="1:1" x14ac:dyDescent="0.4">
      <c r="A19" s="8" t="s">
        <v>61</v>
      </c>
    </row>
    <row r="20" spans="1:1" x14ac:dyDescent="0.4">
      <c r="A20" s="8" t="s">
        <v>62</v>
      </c>
    </row>
    <row r="21" spans="1:1" x14ac:dyDescent="0.4">
      <c r="A21" s="8" t="s">
        <v>63</v>
      </c>
    </row>
    <row r="22" spans="1:1" x14ac:dyDescent="0.4">
      <c r="A22" s="8" t="s">
        <v>64</v>
      </c>
    </row>
    <row r="23" spans="1:1" x14ac:dyDescent="0.4">
      <c r="A23" s="8" t="s">
        <v>65</v>
      </c>
    </row>
    <row r="24" spans="1:1" x14ac:dyDescent="0.4">
      <c r="A24" s="8" t="s">
        <v>66</v>
      </c>
    </row>
    <row r="25" spans="1:1" x14ac:dyDescent="0.4">
      <c r="A25" s="8" t="s">
        <v>67</v>
      </c>
    </row>
    <row r="27" spans="1:1" x14ac:dyDescent="0.4">
      <c r="A27" s="7" t="s">
        <v>71</v>
      </c>
    </row>
    <row r="28" spans="1:1" x14ac:dyDescent="0.4">
      <c r="A28" s="8" t="s">
        <v>68</v>
      </c>
    </row>
    <row r="29" spans="1:1" x14ac:dyDescent="0.4">
      <c r="A29" s="8" t="s">
        <v>69</v>
      </c>
    </row>
    <row r="31" spans="1:1" x14ac:dyDescent="0.4">
      <c r="A31" s="7" t="s">
        <v>111</v>
      </c>
    </row>
    <row r="32" spans="1:1" x14ac:dyDescent="0.4">
      <c r="A32" s="8" t="s">
        <v>40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派遣先医療機関ごとにシートをコピーして作成→</vt:lpstr>
      <vt:lpstr>別紙9</vt:lpstr>
      <vt:lpstr>リスト</vt:lpstr>
      <vt:lpstr>別紙9!Print_Area</vt:lpstr>
      <vt:lpstr>その他</vt:lpstr>
      <vt:lpstr>在宅</vt:lpstr>
      <vt:lpstr>指定病院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2024-12-25T07:59:10Z</dcterms:modified>
</cp:coreProperties>
</file>