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Data\h.skre\Desktop\"/>
    </mc:Choice>
  </mc:AlternateContent>
  <xr:revisionPtr revIDLastSave="0" documentId="8_{83067244-C2AD-4D47-9C7F-1552AAB594BA}" xr6:coauthVersionLast="47" xr6:coauthVersionMax="47" xr10:uidLastSave="{00000000-0000-0000-0000-000000000000}"/>
  <bookViews>
    <workbookView xWindow="-108" yWindow="-108" windowWidth="23256" windowHeight="12456" xr2:uid="{CC3F89DD-695B-4225-86BB-980E46299BD0}"/>
  </bookViews>
  <sheets>
    <sheet name="様式２" sheetId="3" r:id="rId1"/>
  </sheets>
  <definedNames>
    <definedName name="_xlnm.Print_Area" localSheetId="0">様式２!$A$1:$J$67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3" l="1"/>
  <c r="R2" i="3"/>
  <c r="Q2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M2" i="3"/>
  <c r="L2" i="3"/>
  <c r="D17" i="3"/>
  <c r="C65" i="3"/>
  <c r="C67" i="3" s="1"/>
  <c r="B58" i="3"/>
  <c r="E58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D58" i="3"/>
  <c r="C58" i="3"/>
  <c r="G58" i="3"/>
  <c r="F56" i="3"/>
  <c r="F57" i="3"/>
  <c r="N2" i="3" l="1"/>
  <c r="H58" i="3"/>
  <c r="A67" i="3" l="1"/>
  <c r="E67" i="3" s="1"/>
  <c r="P2" i="3" s="1"/>
  <c r="O2" i="3"/>
</calcChain>
</file>

<file path=xl/sharedStrings.xml><?xml version="1.0" encoding="utf-8"?>
<sst xmlns="http://schemas.openxmlformats.org/spreadsheetml/2006/main" count="65" uniqueCount="59">
  <si>
    <t>所在地</t>
    <rPh sb="0" eb="3">
      <t>ショザイチ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</si>
  <si>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</si>
  <si>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</si>
  <si>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</si>
  <si>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医療機関名</t>
    <rPh sb="0" eb="5">
      <t>イリョウキカンメイ</t>
    </rPh>
    <phoneticPr fontId="1"/>
  </si>
  <si>
    <t>合計</t>
    <rPh sb="0" eb="2">
      <t>ゴウケイ</t>
    </rPh>
    <phoneticPr fontId="1"/>
  </si>
  <si>
    <t>４．医師派遣の状況</t>
    <rPh sb="2" eb="4">
      <t>イシ</t>
    </rPh>
    <rPh sb="4" eb="6">
      <t>ハケン</t>
    </rPh>
    <rPh sb="7" eb="9">
      <t>ジョウキョウ</t>
    </rPh>
    <phoneticPr fontId="1"/>
  </si>
  <si>
    <t>派遣医師</t>
    <rPh sb="0" eb="4">
      <t>ハケンイシ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</si>
  <si>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</si>
  <si>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</si>
  <si>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様式２</t>
    <rPh sb="0" eb="2">
      <t>ヨウシキ</t>
    </rPh>
    <phoneticPr fontId="1"/>
  </si>
  <si>
    <t>勤務環境改善医師派遣等推進事業　実施意向調査</t>
    <phoneticPr fontId="1"/>
  </si>
  <si>
    <t>２．派遣受入医療機関名</t>
    <rPh sb="2" eb="6">
      <t>ハケンウケイレ</t>
    </rPh>
    <rPh sb="6" eb="11">
      <t>イリョウキカンメイ</t>
    </rPh>
    <phoneticPr fontId="1"/>
  </si>
  <si>
    <t>１．医療機関名（派遣元）</t>
    <rPh sb="2" eb="7">
      <t>イリョウキカンメイ</t>
    </rPh>
    <rPh sb="8" eb="11">
      <t>ハケンモト</t>
    </rPh>
    <phoneticPr fontId="1"/>
  </si>
  <si>
    <t>３．派遣受入医療機関の基本情報</t>
    <rPh sb="2" eb="6">
      <t>ハケンウケイレ</t>
    </rPh>
    <rPh sb="6" eb="10">
      <t>イリョウキカン</t>
    </rPh>
    <rPh sb="11" eb="15">
      <t>キホンジョウホウ</t>
    </rPh>
    <phoneticPr fontId="1"/>
  </si>
  <si>
    <t>①36協定により延長することができる1年間の最長時間（医師分）</t>
    <rPh sb="27" eb="30">
      <t>イシブン</t>
    </rPh>
    <phoneticPr fontId="1"/>
  </si>
  <si>
    <t>診療科名</t>
    <rPh sb="0" eb="4">
      <t>シンリョウカメイ</t>
    </rPh>
    <phoneticPr fontId="1"/>
  </si>
  <si>
    <t xml:space="preserve">
</t>
    <phoneticPr fontId="1"/>
  </si>
  <si>
    <t>自院での
雇用時間数</t>
    <rPh sb="0" eb="2">
      <t>ジイン</t>
    </rPh>
    <rPh sb="5" eb="9">
      <t>コヨウジカン</t>
    </rPh>
    <rPh sb="9" eb="10">
      <t>スウ</t>
    </rPh>
    <phoneticPr fontId="1"/>
  </si>
  <si>
    <t>許可のない
宿日直契約</t>
    <rPh sb="0" eb="2">
      <t>キョカ</t>
    </rPh>
    <rPh sb="6" eb="9">
      <t>シュクニッチョク</t>
    </rPh>
    <rPh sb="9" eb="11">
      <t>ケイヤク</t>
    </rPh>
    <phoneticPr fontId="1"/>
  </si>
  <si>
    <t>許可のある宿日直契約</t>
    <rPh sb="0" eb="2">
      <t>キョカ</t>
    </rPh>
    <rPh sb="5" eb="8">
      <t>シュクニッチョク</t>
    </rPh>
    <rPh sb="8" eb="10">
      <t>ケイヤク</t>
    </rPh>
    <phoneticPr fontId="1"/>
  </si>
  <si>
    <t>（1週当たり）①</t>
    <rPh sb="2" eb="4">
      <t>シュウア</t>
    </rPh>
    <phoneticPr fontId="1"/>
  </si>
  <si>
    <t>（1月当たり）③</t>
    <rPh sb="2" eb="3">
      <t>ツキ</t>
    </rPh>
    <rPh sb="3" eb="4">
      <t>ア</t>
    </rPh>
    <phoneticPr fontId="1"/>
  </si>
  <si>
    <t>（1月当たり）④</t>
    <rPh sb="2" eb="3">
      <t>ツキ</t>
    </rPh>
    <rPh sb="3" eb="4">
      <t>ア</t>
    </rPh>
    <phoneticPr fontId="1"/>
  </si>
  <si>
    <t>⑥</t>
    <phoneticPr fontId="1"/>
  </si>
  <si>
    <r>
      <t xml:space="preserve">（1月当たり）②
</t>
    </r>
    <r>
      <rPr>
        <sz val="8"/>
        <color rgb="FFFF0000"/>
        <rFont val="Meiryo UI"/>
        <family val="3"/>
        <charset val="128"/>
      </rPr>
      <t>※宿日直は含まない</t>
    </r>
    <rPh sb="2" eb="3">
      <t>ツキ</t>
    </rPh>
    <rPh sb="3" eb="4">
      <t>ア</t>
    </rPh>
    <rPh sb="10" eb="13">
      <t>シュクニッチョク</t>
    </rPh>
    <rPh sb="14" eb="15">
      <t>フク</t>
    </rPh>
    <phoneticPr fontId="1"/>
  </si>
  <si>
    <t>R6派遣
予定月数</t>
    <rPh sb="2" eb="4">
      <t>ハケン</t>
    </rPh>
    <rPh sb="5" eb="7">
      <t>ヨテイ</t>
    </rPh>
    <rPh sb="7" eb="9">
      <t>ツキスウ</t>
    </rPh>
    <phoneticPr fontId="1"/>
  </si>
  <si>
    <t>（算入時間数）
⑤(＝④の1/2)</t>
    <rPh sb="1" eb="3">
      <t>サンニュウ</t>
    </rPh>
    <rPh sb="3" eb="5">
      <t>ジカン</t>
    </rPh>
    <rPh sb="5" eb="6">
      <t>スウ</t>
    </rPh>
    <phoneticPr fontId="1"/>
  </si>
  <si>
    <t>(②+③+⑤)×⑥÷2015時間</t>
    <rPh sb="14" eb="16">
      <t>ジカン</t>
    </rPh>
    <phoneticPr fontId="1"/>
  </si>
  <si>
    <t>派遣先における雇用時間数</t>
    <rPh sb="0" eb="3">
      <t>ハケンサキ</t>
    </rPh>
    <rPh sb="7" eb="9">
      <t>コヨウ</t>
    </rPh>
    <rPh sb="9" eb="12">
      <t>ジカンスウ</t>
    </rPh>
    <rPh sb="11" eb="12">
      <t>フク</t>
    </rPh>
    <phoneticPr fontId="1"/>
  </si>
  <si>
    <t>宿日直以外</t>
    <rPh sb="0" eb="3">
      <t>シュクニッチョク</t>
    </rPh>
    <rPh sb="3" eb="5">
      <t>イガイ</t>
    </rPh>
    <phoneticPr fontId="1"/>
  </si>
  <si>
    <t>※「自院での雇用時間数」は、1週間当たりの雇用契約上の時間を記載してください。</t>
    <rPh sb="2" eb="4">
      <t>ジイン</t>
    </rPh>
    <rPh sb="6" eb="11">
      <t>コヨウジカンスウ</t>
    </rPh>
    <rPh sb="15" eb="17">
      <t>シュウカン</t>
    </rPh>
    <rPh sb="17" eb="18">
      <t>ア</t>
    </rPh>
    <rPh sb="21" eb="25">
      <t>コヨウケイヤク</t>
    </rPh>
    <rPh sb="25" eb="26">
      <t>ウエ</t>
    </rPh>
    <rPh sb="27" eb="29">
      <t>ジカン</t>
    </rPh>
    <rPh sb="30" eb="32">
      <t>キサイ</t>
    </rPh>
    <phoneticPr fontId="1"/>
  </si>
  <si>
    <t>※「派遣先における雇用時間数」は、1月当たりの雇用契約上の時間を記載してください。</t>
    <rPh sb="2" eb="5">
      <t>ハケンサキ</t>
    </rPh>
    <rPh sb="9" eb="14">
      <t>コヨウジカンスウ</t>
    </rPh>
    <rPh sb="18" eb="20">
      <t>ツキア</t>
    </rPh>
    <rPh sb="23" eb="28">
      <t>コヨウケイヤクジョウ</t>
    </rPh>
    <rPh sb="29" eb="31">
      <t>ジカン</t>
    </rPh>
    <rPh sb="32" eb="34">
      <t>キサイ</t>
    </rPh>
    <phoneticPr fontId="1"/>
  </si>
  <si>
    <t>※同一診療科の医師を、同一医療機関間で派遣しあう場合は補助の対象としません（診療科が異なる場合は可）。</t>
    <rPh sb="1" eb="6">
      <t>ドウイツシンリョウカ</t>
    </rPh>
    <rPh sb="7" eb="9">
      <t>イシ</t>
    </rPh>
    <rPh sb="11" eb="13">
      <t>ドウイツ</t>
    </rPh>
    <rPh sb="13" eb="18">
      <t>イリョウキカンカン</t>
    </rPh>
    <rPh sb="19" eb="21">
      <t>ハケン</t>
    </rPh>
    <rPh sb="24" eb="26">
      <t>バアイ</t>
    </rPh>
    <rPh sb="27" eb="29">
      <t>ホジョ</t>
    </rPh>
    <rPh sb="30" eb="32">
      <t>タイショウ</t>
    </rPh>
    <rPh sb="38" eb="41">
      <t>シンリョウカ</t>
    </rPh>
    <rPh sb="42" eb="43">
      <t>コト</t>
    </rPh>
    <rPh sb="45" eb="47">
      <t>バアイ</t>
    </rPh>
    <rPh sb="48" eb="49">
      <t>カ</t>
    </rPh>
    <phoneticPr fontId="1"/>
  </si>
  <si>
    <t>常勤換算人数
（1年当たり）
※自動計算</t>
    <rPh sb="0" eb="4">
      <t>ジョウキンカンザン</t>
    </rPh>
    <rPh sb="4" eb="6">
      <t>ニンズウ</t>
    </rPh>
    <rPh sb="9" eb="10">
      <t>ネン</t>
    </rPh>
    <rPh sb="10" eb="11">
      <t>ア</t>
    </rPh>
    <rPh sb="16" eb="20">
      <t>ジドウケイサン</t>
    </rPh>
    <phoneticPr fontId="1"/>
  </si>
  <si>
    <t>※常勤1名の年間労働時間を2,015時間として、常勤換算します（自動計算・小数点第3位未満切捨）</t>
    <rPh sb="1" eb="3">
      <t>ジョウキン</t>
    </rPh>
    <rPh sb="4" eb="5">
      <t>メイ</t>
    </rPh>
    <rPh sb="6" eb="8">
      <t>ネンカン</t>
    </rPh>
    <rPh sb="8" eb="12">
      <t>ロウドウジカン</t>
    </rPh>
    <rPh sb="18" eb="20">
      <t>ジカン</t>
    </rPh>
    <rPh sb="24" eb="28">
      <t>ジョウキンカンザン</t>
    </rPh>
    <rPh sb="32" eb="36">
      <t>ジドウケイサン</t>
    </rPh>
    <rPh sb="37" eb="40">
      <t>ショウスウテン</t>
    </rPh>
    <rPh sb="40" eb="41">
      <t>ダイ</t>
    </rPh>
    <rPh sb="42" eb="45">
      <t>イミマン</t>
    </rPh>
    <rPh sb="45" eb="46">
      <t>キ</t>
    </rPh>
    <rPh sb="46" eb="47">
      <t>ス</t>
    </rPh>
    <phoneticPr fontId="1"/>
  </si>
  <si>
    <t>※「許可のある宿日直」の場合は、契約における雇用時間数の2分の１の時間数を補助対象として算入します（自動計算・小数点以下掛け放し）。</t>
    <rPh sb="2" eb="4">
      <t>キョカ</t>
    </rPh>
    <rPh sb="7" eb="10">
      <t>シュクニッチョク</t>
    </rPh>
    <rPh sb="12" eb="14">
      <t>バアイ</t>
    </rPh>
    <rPh sb="29" eb="30">
      <t>ブン</t>
    </rPh>
    <rPh sb="33" eb="36">
      <t>ジカンスウ</t>
    </rPh>
    <rPh sb="37" eb="41">
      <t>ホジョタイショウ</t>
    </rPh>
    <rPh sb="44" eb="46">
      <t>サンニュウ</t>
    </rPh>
    <rPh sb="50" eb="54">
      <t>ジドウケイサン</t>
    </rPh>
    <rPh sb="55" eb="60">
      <t>ショウスウテンイカ</t>
    </rPh>
    <rPh sb="60" eb="61">
      <t>カ</t>
    </rPh>
    <rPh sb="62" eb="63">
      <t>ハナ</t>
    </rPh>
    <phoneticPr fontId="1"/>
  </si>
  <si>
    <t>基準単価（千円）</t>
    <rPh sb="0" eb="4">
      <t>キジュンタンカ</t>
    </rPh>
    <rPh sb="5" eb="7">
      <t>センエン</t>
    </rPh>
    <phoneticPr fontId="1"/>
  </si>
  <si>
    <t>常勤換算人数（人）</t>
    <rPh sb="0" eb="6">
      <t>ジョウキンカンサンニンズウ</t>
    </rPh>
    <rPh sb="7" eb="8">
      <t>ニン</t>
    </rPh>
    <phoneticPr fontId="1"/>
  </si>
  <si>
    <t>５．補助基準額</t>
    <rPh sb="2" eb="4">
      <t>ホジョ</t>
    </rPh>
    <rPh sb="4" eb="6">
      <t>キジュン</t>
    </rPh>
    <rPh sb="6" eb="7">
      <t>ガク</t>
    </rPh>
    <phoneticPr fontId="1"/>
  </si>
  <si>
    <t>派遣元</t>
    <rPh sb="0" eb="3">
      <t>ハケンモト</t>
    </rPh>
    <phoneticPr fontId="1"/>
  </si>
  <si>
    <t>派遣先</t>
    <rPh sb="0" eb="3">
      <t>ハケンサキ</t>
    </rPh>
    <phoneticPr fontId="1"/>
  </si>
  <si>
    <t>派遣元</t>
    <rPh sb="0" eb="3">
      <t>ハケンモト</t>
    </rPh>
    <phoneticPr fontId="1"/>
  </si>
  <si>
    <t>派遣先</t>
    <rPh sb="0" eb="3">
      <t>ハケンサキ</t>
    </rPh>
    <phoneticPr fontId="1"/>
  </si>
  <si>
    <t>人数</t>
    <rPh sb="0" eb="2">
      <t>ニンズウ</t>
    </rPh>
    <phoneticPr fontId="1"/>
  </si>
  <si>
    <t>常勤換算</t>
    <rPh sb="0" eb="4">
      <t>ジョウキンカンサン</t>
    </rPh>
    <phoneticPr fontId="1"/>
  </si>
  <si>
    <t>補助基準額</t>
    <phoneticPr fontId="1"/>
  </si>
  <si>
    <t>36協定</t>
    <rPh sb="2" eb="4">
      <t>キョウテイ</t>
    </rPh>
    <phoneticPr fontId="1"/>
  </si>
  <si>
    <t>R5実績</t>
    <rPh sb="2" eb="4">
      <t>ジッセキ</t>
    </rPh>
    <phoneticPr fontId="1"/>
  </si>
  <si>
    <t>R6実績</t>
    <rPh sb="2" eb="4">
      <t>ジッセキ</t>
    </rPh>
    <phoneticPr fontId="1"/>
  </si>
  <si>
    <t>宿日直のみの場合
「宿日直」と記載</t>
    <rPh sb="0" eb="3">
      <t>シュクニッチョク</t>
    </rPh>
    <rPh sb="6" eb="8">
      <t>バアイ</t>
    </rPh>
    <rPh sb="10" eb="13">
      <t>シュクニッチョク</t>
    </rPh>
    <rPh sb="15" eb="17">
      <t>キサイ</t>
    </rPh>
    <phoneticPr fontId="1"/>
  </si>
  <si>
    <t>時間（回答時点）</t>
    <rPh sb="0" eb="2">
      <t>ジカン</t>
    </rPh>
    <rPh sb="3" eb="5">
      <t>カイトウ</t>
    </rPh>
    <rPh sb="5" eb="7">
      <t>ジテン</t>
    </rPh>
    <phoneticPr fontId="1"/>
  </si>
  <si>
    <t>時間（前年度の実績）</t>
    <rPh sb="0" eb="2">
      <t>ジカン</t>
    </rPh>
    <rPh sb="3" eb="6">
      <t>ゼンネンド</t>
    </rPh>
    <phoneticPr fontId="1"/>
  </si>
  <si>
    <t>②時間外・休日労働時間の最長時間（医師分）</t>
    <rPh sb="17" eb="20">
      <t>イシブン</t>
    </rPh>
    <phoneticPr fontId="1"/>
  </si>
  <si>
    <t>時間（回答時点の実績）</t>
    <rPh sb="0" eb="2">
      <t>ジカン</t>
    </rPh>
    <rPh sb="3" eb="5">
      <t>カイトウ</t>
    </rPh>
    <rPh sb="5" eb="7">
      <t>ジテン</t>
    </rPh>
    <phoneticPr fontId="1"/>
  </si>
  <si>
    <t>令和　</t>
    <rPh sb="0" eb="2">
      <t>レイワ</t>
    </rPh>
    <phoneticPr fontId="1"/>
  </si>
  <si>
    <t>②現年度の時間外・休日労働時間の最長時間（医師分）　※②が720未満の場合</t>
    <rPh sb="1" eb="2">
      <t>ゲン</t>
    </rPh>
    <rPh sb="2" eb="4">
      <t>ネンド</t>
    </rPh>
    <rPh sb="21" eb="24">
      <t>イシブン</t>
    </rPh>
    <rPh sb="32" eb="34">
      <t>ミマン</t>
    </rPh>
    <rPh sb="35" eb="37">
      <t>バアイ</t>
    </rPh>
    <phoneticPr fontId="1"/>
  </si>
  <si>
    <t>③医師労働時間短縮計画の策定（見込）時期</t>
    <rPh sb="12" eb="14">
      <t>サクテイ</t>
    </rPh>
    <rPh sb="15" eb="17">
      <t>ミコミ</t>
    </rPh>
    <rPh sb="18" eb="20">
      <t>ジキ</t>
    </rPh>
    <phoneticPr fontId="1"/>
  </si>
  <si>
    <t>補助基準額（千円）</t>
    <rPh sb="0" eb="2">
      <t>ホジョ</t>
    </rPh>
    <rPh sb="2" eb="4">
      <t>キジュン</t>
    </rPh>
    <rPh sb="4" eb="5">
      <t>ガク</t>
    </rPh>
    <rPh sb="6" eb="8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</si>
</sst>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 diagonalUp="1">
      <left style="hair">
        <color auto="1"/>
      </left>
      <right style="thin">
        <color auto="1"/>
      </right>
      <top style="double">
        <color indexed="64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38" fontId="4" fillId="2" borderId="1" xfId="1" applyFont="1" applyFill="1" applyBorder="1">
      <alignment vertical="center"/>
    </xf>
    <xf numFmtId="38" fontId="4" fillId="2" borderId="1" xfId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left" vertical="center" shrinkToFit="1"/>
    </xf>
    <xf numFmtId="0" fontId="5" fillId="3" borderId="13" xfId="0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right" vertical="center" shrinkToFit="1"/>
    </xf>
    <xf numFmtId="38" fontId="2" fillId="2" borderId="10" xfId="1" applyFont="1" applyFill="1" applyBorder="1" applyAlignment="1">
      <alignment horizontal="right" vertical="center" shrinkToFit="1"/>
    </xf>
    <xf numFmtId="176" fontId="2" fillId="0" borderId="1" xfId="1" applyNumberFormat="1" applyFont="1" applyBorder="1" applyAlignment="1">
      <alignment horizontal="right" vertical="center" shrinkToFit="1"/>
    </xf>
    <xf numFmtId="176" fontId="2" fillId="0" borderId="10" xfId="1" applyNumberFormat="1" applyFont="1" applyBorder="1" applyAlignment="1">
      <alignment horizontal="right" vertical="center" shrinkToFit="1"/>
    </xf>
    <xf numFmtId="0" fontId="4" fillId="3" borderId="5" xfId="0" applyFont="1" applyFill="1" applyBorder="1" applyAlignment="1">
      <alignment horizontal="center" vertical="center" shrinkToFit="1"/>
    </xf>
    <xf numFmtId="38" fontId="2" fillId="0" borderId="12" xfId="1" applyFont="1" applyBorder="1" applyAlignment="1">
      <alignment horizontal="right" vertical="center" shrinkToFit="1"/>
    </xf>
    <xf numFmtId="176" fontId="2" fillId="0" borderId="12" xfId="1" applyNumberFormat="1" applyFont="1" applyBorder="1" applyAlignment="1">
      <alignment horizontal="right" vertical="center" shrinkToFit="1"/>
    </xf>
    <xf numFmtId="0" fontId="2" fillId="0" borderId="0" xfId="0" applyFont="1" applyAlignment="1">
      <alignment vertical="center" wrapText="1"/>
    </xf>
    <xf numFmtId="40" fontId="2" fillId="2" borderId="2" xfId="1" applyNumberFormat="1" applyFont="1" applyFill="1" applyBorder="1" applyAlignment="1">
      <alignment horizontal="right" vertical="center" shrinkToFit="1"/>
    </xf>
    <xf numFmtId="40" fontId="2" fillId="2" borderId="16" xfId="1" applyNumberFormat="1" applyFont="1" applyFill="1" applyBorder="1" applyAlignment="1">
      <alignment horizontal="right" vertical="center" shrinkToFit="1"/>
    </xf>
    <xf numFmtId="40" fontId="2" fillId="0" borderId="17" xfId="1" applyNumberFormat="1" applyFont="1" applyFill="1" applyBorder="1" applyAlignment="1">
      <alignment horizontal="right" vertical="center" shrinkToFit="1"/>
    </xf>
    <xf numFmtId="40" fontId="2" fillId="2" borderId="11" xfId="1" applyNumberFormat="1" applyFont="1" applyFill="1" applyBorder="1" applyAlignment="1">
      <alignment horizontal="right" vertical="center" shrinkToFit="1"/>
    </xf>
    <xf numFmtId="40" fontId="2" fillId="2" borderId="18" xfId="1" applyNumberFormat="1" applyFont="1" applyFill="1" applyBorder="1" applyAlignment="1">
      <alignment horizontal="right" vertical="center" shrinkToFit="1"/>
    </xf>
    <xf numFmtId="40" fontId="2" fillId="0" borderId="19" xfId="1" applyNumberFormat="1" applyFont="1" applyFill="1" applyBorder="1" applyAlignment="1">
      <alignment horizontal="right" vertical="center" shrinkToFit="1"/>
    </xf>
    <xf numFmtId="40" fontId="2" fillId="0" borderId="12" xfId="1" applyNumberFormat="1" applyFont="1" applyBorder="1" applyAlignment="1">
      <alignment horizontal="right" vertical="center" shrinkToFit="1"/>
    </xf>
    <xf numFmtId="40" fontId="0" fillId="0" borderId="20" xfId="1" applyNumberFormat="1" applyFont="1" applyFill="1" applyBorder="1" applyAlignment="1">
      <alignment horizontal="right" vertical="center" shrinkToFit="1"/>
    </xf>
    <xf numFmtId="0" fontId="7" fillId="0" borderId="0" xfId="0" applyFont="1">
      <alignment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shrinkToFit="1"/>
    </xf>
    <xf numFmtId="176" fontId="2" fillId="0" borderId="0" xfId="0" applyNumberFormat="1" applyFont="1" applyAlignment="1">
      <alignment vertical="center" shrinkToFit="1"/>
    </xf>
    <xf numFmtId="38" fontId="2" fillId="0" borderId="0" xfId="0" applyNumberFormat="1" applyFont="1" applyAlignment="1">
      <alignment vertical="center" shrinkToFit="1"/>
    </xf>
    <xf numFmtId="0" fontId="3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795F3-C29E-44FF-95CB-BBB753B4FD7E}">
  <sheetPr>
    <pageSetUpPr fitToPage="1"/>
  </sheetPr>
  <dimension ref="A1:S67"/>
  <sheetViews>
    <sheetView tabSelected="1" view="pageBreakPreview" topLeftCell="A48" zoomScaleNormal="126" zoomScaleSheetLayoutView="100" workbookViewId="0">
      <selection activeCell="E66" sqref="E66:F66"/>
    </sheetView>
  </sheetViews>
  <sheetFormatPr defaultColWidth="8.69921875" defaultRowHeight="15" x14ac:dyDescent="0.45"/>
  <cols>
    <col min="1" max="1" width="12.5" style="1" customWidth="1"/>
    <col min="2" max="6" width="12.09765625" style="1" customWidth="1"/>
    <col min="7" max="7" width="7.8984375" style="1" customWidth="1"/>
    <col min="8" max="10" width="12.09765625" style="1" customWidth="1"/>
    <col min="11" max="11" width="8.69921875" style="1"/>
    <col min="12" max="13" width="6.69921875" style="1" bestFit="1" customWidth="1"/>
    <col min="14" max="14" width="5" style="1" bestFit="1" customWidth="1"/>
    <col min="15" max="15" width="8.59765625" style="1" bestFit="1" customWidth="1"/>
    <col min="16" max="16" width="10.3984375" style="1" bestFit="1" customWidth="1"/>
    <col min="17" max="19" width="7.19921875" style="1" bestFit="1" customWidth="1"/>
    <col min="20" max="16384" width="8.69921875" style="1"/>
  </cols>
  <sheetData>
    <row r="1" spans="1:19" customFormat="1" ht="18.600000000000001" x14ac:dyDescent="0.45">
      <c r="A1" s="1"/>
      <c r="B1" s="1"/>
      <c r="C1" s="1"/>
      <c r="D1" s="1"/>
      <c r="E1" s="1"/>
      <c r="F1" s="1"/>
      <c r="G1" s="1"/>
      <c r="H1" s="1"/>
      <c r="I1" s="1"/>
      <c r="J1" s="7" t="s">
        <v>10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</row>
    <row r="2" spans="1:19" customFormat="1" ht="22.8" x14ac:dyDescent="0.45">
      <c r="A2" s="44" t="s">
        <v>11</v>
      </c>
      <c r="B2" s="44"/>
      <c r="C2" s="44"/>
      <c r="D2" s="44"/>
      <c r="E2" s="44"/>
      <c r="F2" s="44"/>
      <c r="G2" s="44"/>
      <c r="H2" s="44"/>
      <c r="I2" s="44"/>
      <c r="J2" s="44"/>
      <c r="K2" s="3"/>
      <c r="L2" s="41">
        <f>C5</f>
        <v>0</v>
      </c>
      <c r="M2" s="41">
        <f>C12</f>
        <v>0</v>
      </c>
      <c r="N2" s="41">
        <f>COUNT(H27:H57)</f>
        <v>0</v>
      </c>
      <c r="O2" s="42">
        <f>H58</f>
        <v>0</v>
      </c>
      <c r="P2" s="43" t="str">
        <f>E67</f>
        <v>-</v>
      </c>
      <c r="Q2" s="43">
        <f>F18</f>
        <v>0</v>
      </c>
      <c r="R2" s="43">
        <f>F19</f>
        <v>0</v>
      </c>
      <c r="S2" s="43" t="str">
        <f>IF(F20="","-",F20)</f>
        <v>-</v>
      </c>
    </row>
    <row r="3" spans="1:19" customFormat="1" ht="18" x14ac:dyDescent="0.45">
      <c r="A3" s="1" t="s">
        <v>13</v>
      </c>
      <c r="B3" s="1"/>
      <c r="C3" s="1"/>
      <c r="D3" s="1"/>
      <c r="E3" s="1"/>
      <c r="F3" s="1"/>
      <c r="G3" s="1"/>
      <c r="J3" s="1"/>
      <c r="K3" s="1"/>
    </row>
    <row r="4" spans="1:19" customFormat="1" ht="16.2" customHeight="1" x14ac:dyDescent="0.45">
      <c r="A4" s="46" t="s">
        <v>0</v>
      </c>
      <c r="B4" s="47"/>
      <c r="C4" s="48"/>
      <c r="D4" s="49"/>
      <c r="E4" s="49"/>
      <c r="F4" s="49"/>
      <c r="G4" s="49"/>
      <c r="H4" s="50"/>
      <c r="I4" s="1"/>
      <c r="J4" s="1"/>
      <c r="K4" s="1"/>
    </row>
    <row r="5" spans="1:19" customFormat="1" ht="16.2" customHeight="1" x14ac:dyDescent="0.45">
      <c r="A5" s="46" t="s">
        <v>4</v>
      </c>
      <c r="B5" s="47"/>
      <c r="C5" s="48"/>
      <c r="D5" s="49"/>
      <c r="E5" s="49"/>
      <c r="F5" s="49"/>
      <c r="G5" s="49"/>
      <c r="H5" s="50"/>
      <c r="I5" s="1"/>
      <c r="J5" s="1"/>
      <c r="K5" s="1"/>
    </row>
    <row r="6" spans="1:19" customFormat="1" ht="16.2" customHeight="1" x14ac:dyDescent="0.45">
      <c r="A6" s="46" t="s">
        <v>1</v>
      </c>
      <c r="B6" s="47"/>
      <c r="C6" s="48"/>
      <c r="D6" s="49"/>
      <c r="E6" s="49"/>
      <c r="F6" s="49"/>
      <c r="G6" s="49"/>
      <c r="H6" s="50"/>
      <c r="I6" s="1"/>
      <c r="J6" s="1"/>
      <c r="K6" s="1"/>
    </row>
    <row r="7" spans="1:19" customFormat="1" ht="16.2" customHeight="1" x14ac:dyDescent="0.45">
      <c r="A7" s="46" t="s">
        <v>2</v>
      </c>
      <c r="B7" s="47"/>
      <c r="C7" s="48"/>
      <c r="D7" s="49"/>
      <c r="E7" s="49"/>
      <c r="F7" s="49"/>
      <c r="G7" s="49"/>
      <c r="H7" s="50"/>
      <c r="I7" s="1"/>
      <c r="J7" s="1"/>
      <c r="K7" s="1"/>
    </row>
    <row r="8" spans="1:19" customFormat="1" ht="16.2" customHeight="1" x14ac:dyDescent="0.45">
      <c r="A8" s="46" t="s">
        <v>3</v>
      </c>
      <c r="B8" s="47"/>
      <c r="C8" s="48"/>
      <c r="D8" s="49"/>
      <c r="E8" s="49"/>
      <c r="F8" s="49"/>
      <c r="G8" s="49"/>
      <c r="H8" s="50"/>
      <c r="I8" s="1"/>
      <c r="J8" s="1"/>
      <c r="K8" s="1"/>
    </row>
    <row r="9" spans="1:19" customFormat="1" ht="10.199999999999999" customHeight="1" x14ac:dyDescent="0.4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9" customFormat="1" ht="18" x14ac:dyDescent="0.45">
      <c r="A10" s="1" t="s">
        <v>12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9" customFormat="1" ht="18" x14ac:dyDescent="0.45">
      <c r="A11" s="46" t="s">
        <v>0</v>
      </c>
      <c r="B11" s="47"/>
      <c r="C11" s="48"/>
      <c r="D11" s="49"/>
      <c r="E11" s="49"/>
      <c r="F11" s="49"/>
      <c r="G11" s="49"/>
      <c r="H11" s="50"/>
      <c r="I11" s="1"/>
      <c r="J11" s="1"/>
      <c r="K11" s="1"/>
    </row>
    <row r="12" spans="1:19" customFormat="1" ht="18" x14ac:dyDescent="0.45">
      <c r="A12" s="46" t="s">
        <v>4</v>
      </c>
      <c r="B12" s="47"/>
      <c r="C12" s="48"/>
      <c r="D12" s="49"/>
      <c r="E12" s="49"/>
      <c r="F12" s="49"/>
      <c r="G12" s="49"/>
      <c r="H12" s="50"/>
      <c r="I12" s="1"/>
      <c r="J12" s="1"/>
      <c r="K12" s="1"/>
    </row>
    <row r="13" spans="1:19" customFormat="1" ht="18" x14ac:dyDescent="0.45">
      <c r="A13" s="46" t="s">
        <v>1</v>
      </c>
      <c r="B13" s="47"/>
      <c r="C13" s="48"/>
      <c r="D13" s="49"/>
      <c r="E13" s="49"/>
      <c r="F13" s="49"/>
      <c r="G13" s="49"/>
      <c r="H13" s="50"/>
      <c r="I13" s="1"/>
      <c r="J13" s="1"/>
      <c r="K13" s="1"/>
    </row>
    <row r="14" spans="1:19" customFormat="1" ht="18" x14ac:dyDescent="0.45">
      <c r="A14" s="46" t="s">
        <v>2</v>
      </c>
      <c r="B14" s="47"/>
      <c r="C14" s="48"/>
      <c r="D14" s="49"/>
      <c r="E14" s="49"/>
      <c r="F14" s="49"/>
      <c r="G14" s="49"/>
      <c r="H14" s="50"/>
      <c r="I14" s="1"/>
      <c r="J14" s="1"/>
      <c r="K14" s="1"/>
    </row>
    <row r="15" spans="1:19" customFormat="1" ht="18" x14ac:dyDescent="0.45">
      <c r="A15" s="46" t="s">
        <v>3</v>
      </c>
      <c r="B15" s="47"/>
      <c r="C15" s="48"/>
      <c r="D15" s="49"/>
      <c r="E15" s="49"/>
      <c r="F15" s="49"/>
      <c r="G15" s="49"/>
      <c r="H15" s="50"/>
      <c r="I15" s="1"/>
      <c r="J15" s="1"/>
      <c r="K15" s="1"/>
    </row>
    <row r="16" spans="1:19" customFormat="1" ht="10.199999999999999" customHeigh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3" customFormat="1" ht="18" x14ac:dyDescent="0.45">
      <c r="A17" s="1" t="s">
        <v>14</v>
      </c>
      <c r="B17" s="1"/>
      <c r="C17" s="1"/>
      <c r="D17" s="35" t="str">
        <f>IF(OR(F18&lt;=720,AND(F19&lt;=720,F20&lt;=120)),"※受入医療機関の36協定又は時間外実績が年720時間以内のため補助対象外です","")</f>
        <v>※受入医療機関の36協定又は時間外実績が年720時間以内のため補助対象外です</v>
      </c>
      <c r="E17" s="1"/>
      <c r="F17" s="1"/>
      <c r="G17" s="1"/>
      <c r="H17" s="1"/>
      <c r="I17" s="1"/>
      <c r="J17" s="1"/>
      <c r="K17" s="1"/>
    </row>
    <row r="18" spans="1:13" s="2" customFormat="1" ht="15.6" customHeight="1" x14ac:dyDescent="0.45">
      <c r="A18" s="54" t="s">
        <v>15</v>
      </c>
      <c r="B18" s="54"/>
      <c r="C18" s="54"/>
      <c r="D18" s="54"/>
      <c r="E18" s="54"/>
      <c r="F18" s="5"/>
      <c r="G18" s="2" t="s">
        <v>51</v>
      </c>
      <c r="L18"/>
      <c r="M18"/>
    </row>
    <row r="19" spans="1:13" s="2" customFormat="1" ht="15.6" customHeight="1" x14ac:dyDescent="0.45">
      <c r="A19" s="54" t="s">
        <v>53</v>
      </c>
      <c r="B19" s="54"/>
      <c r="C19" s="54"/>
      <c r="D19" s="54"/>
      <c r="E19" s="54"/>
      <c r="F19" s="5"/>
      <c r="G19" s="2" t="s">
        <v>52</v>
      </c>
      <c r="L19"/>
      <c r="M19"/>
    </row>
    <row r="20" spans="1:13" s="2" customFormat="1" ht="18" x14ac:dyDescent="0.45">
      <c r="A20" s="55" t="s">
        <v>56</v>
      </c>
      <c r="B20" s="55"/>
      <c r="C20" s="55"/>
      <c r="D20" s="55"/>
      <c r="E20" s="55"/>
      <c r="F20" s="5"/>
      <c r="G20" s="2" t="s">
        <v>54</v>
      </c>
      <c r="K20" s="8"/>
      <c r="L20"/>
      <c r="M20"/>
    </row>
    <row r="21" spans="1:13" s="2" customFormat="1" ht="15.6" customHeight="1" x14ac:dyDescent="0.45">
      <c r="A21" s="54" t="s">
        <v>57</v>
      </c>
      <c r="B21" s="54"/>
      <c r="C21" s="54"/>
      <c r="D21" s="54"/>
      <c r="E21" s="54"/>
      <c r="F21" s="6" t="s">
        <v>55</v>
      </c>
      <c r="G21" s="2" t="s">
        <v>8</v>
      </c>
      <c r="H21" s="4"/>
      <c r="I21" s="2" t="s">
        <v>9</v>
      </c>
      <c r="L21"/>
      <c r="M21"/>
    </row>
    <row r="22" spans="1:13" customFormat="1" ht="7.2" customHeight="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3" customFormat="1" ht="18" x14ac:dyDescent="0.45">
      <c r="A23" s="1" t="s">
        <v>6</v>
      </c>
      <c r="B23" s="1"/>
    </row>
    <row r="24" spans="1:13" customFormat="1" ht="18" x14ac:dyDescent="0.45">
      <c r="A24" s="59" t="s">
        <v>7</v>
      </c>
      <c r="B24" s="52" t="s">
        <v>18</v>
      </c>
      <c r="C24" s="58" t="s">
        <v>29</v>
      </c>
      <c r="D24" s="58"/>
      <c r="E24" s="58"/>
      <c r="F24" s="58"/>
      <c r="G24" s="52" t="s">
        <v>26</v>
      </c>
      <c r="H24" s="52" t="s">
        <v>34</v>
      </c>
      <c r="I24" s="62" t="s">
        <v>16</v>
      </c>
      <c r="J24" s="63"/>
    </row>
    <row r="25" spans="1:13" customFormat="1" ht="25.2" x14ac:dyDescent="0.45">
      <c r="A25" s="60"/>
      <c r="B25" s="53"/>
      <c r="C25" s="18" t="s">
        <v>30</v>
      </c>
      <c r="D25" s="18" t="s">
        <v>19</v>
      </c>
      <c r="E25" s="56" t="s">
        <v>20</v>
      </c>
      <c r="F25" s="57"/>
      <c r="G25" s="53"/>
      <c r="H25" s="53"/>
      <c r="I25" s="36" t="s">
        <v>40</v>
      </c>
      <c r="J25" s="37" t="s">
        <v>41</v>
      </c>
    </row>
    <row r="26" spans="1:13" customFormat="1" ht="25.2" x14ac:dyDescent="0.45">
      <c r="A26" s="61"/>
      <c r="B26" s="12" t="s">
        <v>21</v>
      </c>
      <c r="C26" s="12" t="s">
        <v>25</v>
      </c>
      <c r="D26" s="12" t="s">
        <v>22</v>
      </c>
      <c r="E26" s="14" t="s">
        <v>23</v>
      </c>
      <c r="F26" s="15" t="s">
        <v>27</v>
      </c>
      <c r="G26" s="13" t="s">
        <v>24</v>
      </c>
      <c r="H26" s="13" t="s">
        <v>28</v>
      </c>
      <c r="I26" s="13"/>
      <c r="J26" s="40" t="s">
        <v>50</v>
      </c>
    </row>
    <row r="27" spans="1:13" customFormat="1" ht="18" x14ac:dyDescent="0.45">
      <c r="A27" s="16"/>
      <c r="B27" s="27"/>
      <c r="C27" s="27"/>
      <c r="D27" s="27"/>
      <c r="E27" s="28"/>
      <c r="F27" s="29">
        <f t="shared" ref="F27:F55" si="0">E27/2</f>
        <v>0</v>
      </c>
      <c r="G27" s="19"/>
      <c r="H27" s="21" t="str">
        <f t="shared" ref="H27:H57" si="1">IF(B27&gt;=30,ROUNDDOWN(SUM(C27,D27,F27)*G27/2015,3),"対象外")</f>
        <v>対象外</v>
      </c>
      <c r="I27" s="9"/>
      <c r="J27" s="9"/>
    </row>
    <row r="28" spans="1:13" customFormat="1" ht="18" x14ac:dyDescent="0.45">
      <c r="A28" s="16"/>
      <c r="B28" s="27"/>
      <c r="C28" s="27"/>
      <c r="D28" s="27"/>
      <c r="E28" s="28"/>
      <c r="F28" s="29">
        <f t="shared" si="0"/>
        <v>0</v>
      </c>
      <c r="G28" s="19"/>
      <c r="H28" s="21" t="str">
        <f t="shared" si="1"/>
        <v>対象外</v>
      </c>
      <c r="I28" s="9"/>
      <c r="J28" s="9"/>
    </row>
    <row r="29" spans="1:13" customFormat="1" ht="18" x14ac:dyDescent="0.45">
      <c r="A29" s="16"/>
      <c r="B29" s="27"/>
      <c r="C29" s="27"/>
      <c r="D29" s="27"/>
      <c r="E29" s="28"/>
      <c r="F29" s="29">
        <f t="shared" si="0"/>
        <v>0</v>
      </c>
      <c r="G29" s="19"/>
      <c r="H29" s="21" t="str">
        <f t="shared" si="1"/>
        <v>対象外</v>
      </c>
      <c r="I29" s="9"/>
      <c r="J29" s="9"/>
    </row>
    <row r="30" spans="1:13" customFormat="1" ht="18" x14ac:dyDescent="0.45">
      <c r="A30" s="16"/>
      <c r="B30" s="27"/>
      <c r="C30" s="27"/>
      <c r="D30" s="27"/>
      <c r="E30" s="28"/>
      <c r="F30" s="29">
        <f t="shared" si="0"/>
        <v>0</v>
      </c>
      <c r="G30" s="19"/>
      <c r="H30" s="21" t="str">
        <f t="shared" si="1"/>
        <v>対象外</v>
      </c>
      <c r="I30" s="9"/>
      <c r="J30" s="9"/>
    </row>
    <row r="31" spans="1:13" customFormat="1" ht="18" x14ac:dyDescent="0.45">
      <c r="A31" s="16"/>
      <c r="B31" s="27"/>
      <c r="C31" s="27"/>
      <c r="D31" s="27"/>
      <c r="E31" s="28"/>
      <c r="F31" s="29">
        <f t="shared" si="0"/>
        <v>0</v>
      </c>
      <c r="G31" s="19"/>
      <c r="H31" s="21" t="str">
        <f t="shared" si="1"/>
        <v>対象外</v>
      </c>
      <c r="I31" s="9"/>
      <c r="J31" s="9"/>
    </row>
    <row r="32" spans="1:13" customFormat="1" ht="18" x14ac:dyDescent="0.45">
      <c r="A32" s="16"/>
      <c r="B32" s="27"/>
      <c r="C32" s="27"/>
      <c r="D32" s="27"/>
      <c r="E32" s="28"/>
      <c r="F32" s="29">
        <f t="shared" si="0"/>
        <v>0</v>
      </c>
      <c r="G32" s="19"/>
      <c r="H32" s="21" t="str">
        <f t="shared" si="1"/>
        <v>対象外</v>
      </c>
      <c r="I32" s="9"/>
      <c r="J32" s="9"/>
    </row>
    <row r="33" spans="1:10" customFormat="1" ht="18" x14ac:dyDescent="0.45">
      <c r="A33" s="16"/>
      <c r="B33" s="27"/>
      <c r="C33" s="27"/>
      <c r="D33" s="27"/>
      <c r="E33" s="28"/>
      <c r="F33" s="29">
        <f t="shared" si="0"/>
        <v>0</v>
      </c>
      <c r="G33" s="19"/>
      <c r="H33" s="21" t="str">
        <f t="shared" si="1"/>
        <v>対象外</v>
      </c>
      <c r="I33" s="9"/>
      <c r="J33" s="9"/>
    </row>
    <row r="34" spans="1:10" customFormat="1" ht="18" x14ac:dyDescent="0.45">
      <c r="A34" s="16"/>
      <c r="B34" s="27"/>
      <c r="C34" s="27"/>
      <c r="D34" s="27"/>
      <c r="E34" s="28"/>
      <c r="F34" s="29">
        <f t="shared" si="0"/>
        <v>0</v>
      </c>
      <c r="G34" s="19"/>
      <c r="H34" s="21" t="str">
        <f t="shared" si="1"/>
        <v>対象外</v>
      </c>
      <c r="I34" s="9"/>
      <c r="J34" s="9"/>
    </row>
    <row r="35" spans="1:10" customFormat="1" ht="18" x14ac:dyDescent="0.45">
      <c r="A35" s="16"/>
      <c r="B35" s="27"/>
      <c r="C35" s="27"/>
      <c r="D35" s="27"/>
      <c r="E35" s="28"/>
      <c r="F35" s="29">
        <f t="shared" si="0"/>
        <v>0</v>
      </c>
      <c r="G35" s="19"/>
      <c r="H35" s="21" t="str">
        <f t="shared" si="1"/>
        <v>対象外</v>
      </c>
      <c r="I35" s="9"/>
      <c r="J35" s="9"/>
    </row>
    <row r="36" spans="1:10" customFormat="1" ht="18" x14ac:dyDescent="0.45">
      <c r="A36" s="16"/>
      <c r="B36" s="27"/>
      <c r="C36" s="27"/>
      <c r="D36" s="27"/>
      <c r="E36" s="28"/>
      <c r="F36" s="29">
        <f t="shared" si="0"/>
        <v>0</v>
      </c>
      <c r="G36" s="19"/>
      <c r="H36" s="21" t="str">
        <f t="shared" si="1"/>
        <v>対象外</v>
      </c>
      <c r="I36" s="9"/>
      <c r="J36" s="9"/>
    </row>
    <row r="37" spans="1:10" customFormat="1" ht="18" x14ac:dyDescent="0.45">
      <c r="A37" s="16"/>
      <c r="B37" s="27"/>
      <c r="C37" s="27"/>
      <c r="D37" s="27"/>
      <c r="E37" s="28"/>
      <c r="F37" s="29">
        <f t="shared" si="0"/>
        <v>0</v>
      </c>
      <c r="G37" s="19"/>
      <c r="H37" s="21" t="str">
        <f t="shared" si="1"/>
        <v>対象外</v>
      </c>
      <c r="I37" s="9"/>
      <c r="J37" s="9"/>
    </row>
    <row r="38" spans="1:10" customFormat="1" ht="18" x14ac:dyDescent="0.45">
      <c r="A38" s="16"/>
      <c r="B38" s="27"/>
      <c r="C38" s="27"/>
      <c r="D38" s="27"/>
      <c r="E38" s="28"/>
      <c r="F38" s="29">
        <f t="shared" si="0"/>
        <v>0</v>
      </c>
      <c r="G38" s="19"/>
      <c r="H38" s="21" t="str">
        <f t="shared" si="1"/>
        <v>対象外</v>
      </c>
      <c r="I38" s="9"/>
      <c r="J38" s="9"/>
    </row>
    <row r="39" spans="1:10" customFormat="1" ht="18" x14ac:dyDescent="0.45">
      <c r="A39" s="16"/>
      <c r="B39" s="27"/>
      <c r="C39" s="27"/>
      <c r="D39" s="27"/>
      <c r="E39" s="28"/>
      <c r="F39" s="29">
        <f t="shared" si="0"/>
        <v>0</v>
      </c>
      <c r="G39" s="19"/>
      <c r="H39" s="21" t="str">
        <f t="shared" si="1"/>
        <v>対象外</v>
      </c>
      <c r="I39" s="9"/>
      <c r="J39" s="9"/>
    </row>
    <row r="40" spans="1:10" customFormat="1" ht="18" x14ac:dyDescent="0.45">
      <c r="A40" s="16"/>
      <c r="B40" s="27"/>
      <c r="C40" s="27"/>
      <c r="D40" s="27"/>
      <c r="E40" s="28"/>
      <c r="F40" s="29">
        <f t="shared" si="0"/>
        <v>0</v>
      </c>
      <c r="G40" s="19"/>
      <c r="H40" s="21" t="str">
        <f t="shared" si="1"/>
        <v>対象外</v>
      </c>
      <c r="I40" s="9"/>
      <c r="J40" s="9"/>
    </row>
    <row r="41" spans="1:10" customFormat="1" ht="18" x14ac:dyDescent="0.45">
      <c r="A41" s="16"/>
      <c r="B41" s="27"/>
      <c r="C41" s="27"/>
      <c r="D41" s="27"/>
      <c r="E41" s="28"/>
      <c r="F41" s="29">
        <f t="shared" si="0"/>
        <v>0</v>
      </c>
      <c r="G41" s="19"/>
      <c r="H41" s="21" t="str">
        <f t="shared" si="1"/>
        <v>対象外</v>
      </c>
      <c r="I41" s="9"/>
      <c r="J41" s="9"/>
    </row>
    <row r="42" spans="1:10" customFormat="1" ht="18" x14ac:dyDescent="0.45">
      <c r="A42" s="16"/>
      <c r="B42" s="27"/>
      <c r="C42" s="27"/>
      <c r="D42" s="27"/>
      <c r="E42" s="28"/>
      <c r="F42" s="29">
        <f t="shared" si="0"/>
        <v>0</v>
      </c>
      <c r="G42" s="19"/>
      <c r="H42" s="21" t="str">
        <f t="shared" si="1"/>
        <v>対象外</v>
      </c>
      <c r="I42" s="9"/>
      <c r="J42" s="9"/>
    </row>
    <row r="43" spans="1:10" customFormat="1" ht="18" x14ac:dyDescent="0.45">
      <c r="A43" s="16"/>
      <c r="B43" s="27"/>
      <c r="C43" s="27"/>
      <c r="D43" s="27"/>
      <c r="E43" s="28"/>
      <c r="F43" s="29">
        <f t="shared" si="0"/>
        <v>0</v>
      </c>
      <c r="G43" s="19"/>
      <c r="H43" s="21" t="str">
        <f t="shared" si="1"/>
        <v>対象外</v>
      </c>
      <c r="I43" s="9"/>
      <c r="J43" s="9"/>
    </row>
    <row r="44" spans="1:10" customFormat="1" ht="18" x14ac:dyDescent="0.45">
      <c r="A44" s="16"/>
      <c r="B44" s="27"/>
      <c r="C44" s="27"/>
      <c r="D44" s="27"/>
      <c r="E44" s="28"/>
      <c r="F44" s="29">
        <f t="shared" si="0"/>
        <v>0</v>
      </c>
      <c r="G44" s="19"/>
      <c r="H44" s="21" t="str">
        <f t="shared" si="1"/>
        <v>対象外</v>
      </c>
      <c r="I44" s="9"/>
      <c r="J44" s="9"/>
    </row>
    <row r="45" spans="1:10" customFormat="1" ht="18" x14ac:dyDescent="0.45">
      <c r="A45" s="16"/>
      <c r="B45" s="27"/>
      <c r="C45" s="27"/>
      <c r="D45" s="27"/>
      <c r="E45" s="28"/>
      <c r="F45" s="29">
        <f t="shared" si="0"/>
        <v>0</v>
      </c>
      <c r="G45" s="19"/>
      <c r="H45" s="21" t="str">
        <f t="shared" si="1"/>
        <v>対象外</v>
      </c>
      <c r="I45" s="9"/>
      <c r="J45" s="9"/>
    </row>
    <row r="46" spans="1:10" customFormat="1" ht="18" x14ac:dyDescent="0.45">
      <c r="A46" s="16"/>
      <c r="B46" s="27"/>
      <c r="C46" s="27"/>
      <c r="D46" s="27"/>
      <c r="E46" s="28"/>
      <c r="F46" s="29">
        <f t="shared" si="0"/>
        <v>0</v>
      </c>
      <c r="G46" s="19"/>
      <c r="H46" s="21" t="str">
        <f t="shared" si="1"/>
        <v>対象外</v>
      </c>
      <c r="I46" s="9"/>
      <c r="J46" s="9"/>
    </row>
    <row r="47" spans="1:10" customFormat="1" ht="18" x14ac:dyDescent="0.45">
      <c r="A47" s="16"/>
      <c r="B47" s="27"/>
      <c r="C47" s="27"/>
      <c r="D47" s="27"/>
      <c r="E47" s="28"/>
      <c r="F47" s="29">
        <f t="shared" si="0"/>
        <v>0</v>
      </c>
      <c r="G47" s="19"/>
      <c r="H47" s="21" t="str">
        <f t="shared" si="1"/>
        <v>対象外</v>
      </c>
      <c r="I47" s="9"/>
      <c r="J47" s="9"/>
    </row>
    <row r="48" spans="1:10" customFormat="1" ht="18" x14ac:dyDescent="0.45">
      <c r="A48" s="16"/>
      <c r="B48" s="27"/>
      <c r="C48" s="27"/>
      <c r="D48" s="27"/>
      <c r="E48" s="28"/>
      <c r="F48" s="29">
        <f t="shared" si="0"/>
        <v>0</v>
      </c>
      <c r="G48" s="19"/>
      <c r="H48" s="21" t="str">
        <f t="shared" si="1"/>
        <v>対象外</v>
      </c>
      <c r="I48" s="9"/>
      <c r="J48" s="9"/>
    </row>
    <row r="49" spans="1:11" customFormat="1" ht="18" x14ac:dyDescent="0.45">
      <c r="A49" s="16"/>
      <c r="B49" s="27"/>
      <c r="C49" s="27"/>
      <c r="D49" s="27"/>
      <c r="E49" s="28"/>
      <c r="F49" s="29">
        <f t="shared" si="0"/>
        <v>0</v>
      </c>
      <c r="G49" s="19"/>
      <c r="H49" s="21" t="str">
        <f t="shared" si="1"/>
        <v>対象外</v>
      </c>
      <c r="I49" s="9"/>
      <c r="J49" s="9"/>
    </row>
    <row r="50" spans="1:11" customFormat="1" ht="18" x14ac:dyDescent="0.45">
      <c r="A50" s="16"/>
      <c r="B50" s="27"/>
      <c r="C50" s="27"/>
      <c r="D50" s="27"/>
      <c r="E50" s="28"/>
      <c r="F50" s="29">
        <f t="shared" si="0"/>
        <v>0</v>
      </c>
      <c r="G50" s="19"/>
      <c r="H50" s="21" t="str">
        <f t="shared" si="1"/>
        <v>対象外</v>
      </c>
      <c r="I50" s="9"/>
      <c r="J50" s="9"/>
    </row>
    <row r="51" spans="1:11" customFormat="1" ht="18" x14ac:dyDescent="0.45">
      <c r="A51" s="16"/>
      <c r="B51" s="27"/>
      <c r="C51" s="27"/>
      <c r="D51" s="27"/>
      <c r="E51" s="28"/>
      <c r="F51" s="29">
        <f t="shared" si="0"/>
        <v>0</v>
      </c>
      <c r="G51" s="19"/>
      <c r="H51" s="21" t="str">
        <f t="shared" si="1"/>
        <v>対象外</v>
      </c>
      <c r="I51" s="9"/>
      <c r="J51" s="9"/>
    </row>
    <row r="52" spans="1:11" customFormat="1" ht="18" x14ac:dyDescent="0.45">
      <c r="A52" s="16"/>
      <c r="B52" s="27"/>
      <c r="C52" s="27"/>
      <c r="D52" s="27"/>
      <c r="E52" s="28"/>
      <c r="F52" s="29">
        <f t="shared" si="0"/>
        <v>0</v>
      </c>
      <c r="G52" s="19"/>
      <c r="H52" s="21" t="str">
        <f t="shared" si="1"/>
        <v>対象外</v>
      </c>
      <c r="I52" s="9"/>
      <c r="J52" s="9"/>
    </row>
    <row r="53" spans="1:11" customFormat="1" ht="18" x14ac:dyDescent="0.45">
      <c r="A53" s="16"/>
      <c r="B53" s="27"/>
      <c r="C53" s="27"/>
      <c r="D53" s="27"/>
      <c r="E53" s="28"/>
      <c r="F53" s="29">
        <f t="shared" si="0"/>
        <v>0</v>
      </c>
      <c r="G53" s="19"/>
      <c r="H53" s="21" t="str">
        <f t="shared" si="1"/>
        <v>対象外</v>
      </c>
      <c r="I53" s="9"/>
      <c r="J53" s="9"/>
    </row>
    <row r="54" spans="1:11" customFormat="1" ht="18" x14ac:dyDescent="0.45">
      <c r="A54" s="16"/>
      <c r="B54" s="27"/>
      <c r="C54" s="27"/>
      <c r="D54" s="27"/>
      <c r="E54" s="28"/>
      <c r="F54" s="29">
        <f t="shared" si="0"/>
        <v>0</v>
      </c>
      <c r="G54" s="19"/>
      <c r="H54" s="21" t="str">
        <f t="shared" si="1"/>
        <v>対象外</v>
      </c>
      <c r="I54" s="9"/>
      <c r="J54" s="9"/>
    </row>
    <row r="55" spans="1:11" customFormat="1" ht="18" x14ac:dyDescent="0.45">
      <c r="A55" s="16"/>
      <c r="B55" s="27"/>
      <c r="C55" s="27"/>
      <c r="D55" s="27"/>
      <c r="E55" s="28"/>
      <c r="F55" s="29">
        <f t="shared" si="0"/>
        <v>0</v>
      </c>
      <c r="G55" s="19"/>
      <c r="H55" s="21" t="str">
        <f t="shared" si="1"/>
        <v>対象外</v>
      </c>
      <c r="I55" s="9"/>
      <c r="J55" s="9"/>
    </row>
    <row r="56" spans="1:11" customFormat="1" ht="18" x14ac:dyDescent="0.45">
      <c r="A56" s="16"/>
      <c r="B56" s="27"/>
      <c r="C56" s="27"/>
      <c r="D56" s="27"/>
      <c r="E56" s="28"/>
      <c r="F56" s="29">
        <f t="shared" ref="F56:F57" si="2">E56/2</f>
        <v>0</v>
      </c>
      <c r="G56" s="19"/>
      <c r="H56" s="21" t="str">
        <f t="shared" si="1"/>
        <v>対象外</v>
      </c>
      <c r="I56" s="9"/>
      <c r="J56" s="9"/>
    </row>
    <row r="57" spans="1:11" customFormat="1" ht="18.600000000000001" thickBot="1" x14ac:dyDescent="0.5">
      <c r="A57" s="17"/>
      <c r="B57" s="30"/>
      <c r="C57" s="30"/>
      <c r="D57" s="30"/>
      <c r="E57" s="31"/>
      <c r="F57" s="32">
        <f t="shared" si="2"/>
        <v>0</v>
      </c>
      <c r="G57" s="20"/>
      <c r="H57" s="22" t="str">
        <f t="shared" si="1"/>
        <v>対象外</v>
      </c>
      <c r="I57" s="10"/>
      <c r="J57" s="10"/>
    </row>
    <row r="58" spans="1:11" customFormat="1" ht="18.600000000000001" thickTop="1" x14ac:dyDescent="0.45">
      <c r="A58" s="23" t="s">
        <v>5</v>
      </c>
      <c r="B58" s="33">
        <f>SUM(B27:B57)</f>
        <v>0</v>
      </c>
      <c r="C58" s="33">
        <f>SUM(C27:C57)</f>
        <v>0</v>
      </c>
      <c r="D58" s="33">
        <f>SUM(D27:D57)</f>
        <v>0</v>
      </c>
      <c r="E58" s="33">
        <f>SUM(E27:E57)</f>
        <v>0</v>
      </c>
      <c r="F58" s="34"/>
      <c r="G58" s="24">
        <f>SUM(G27:G57)</f>
        <v>0</v>
      </c>
      <c r="H58" s="25">
        <f>SUM(H27:H57)</f>
        <v>0</v>
      </c>
      <c r="I58" s="11"/>
      <c r="J58" s="11"/>
    </row>
    <row r="59" spans="1:11" customFormat="1" ht="18" x14ac:dyDescent="0.45">
      <c r="A59" s="51" t="s">
        <v>31</v>
      </c>
      <c r="B59" s="51"/>
      <c r="C59" s="51"/>
      <c r="D59" s="51"/>
      <c r="E59" s="51"/>
      <c r="F59" s="51"/>
      <c r="G59" s="51"/>
      <c r="H59" s="51"/>
      <c r="I59" s="51"/>
      <c r="J59" s="51"/>
    </row>
    <row r="60" spans="1:11" customFormat="1" ht="18" x14ac:dyDescent="0.45">
      <c r="A60" s="51" t="s">
        <v>32</v>
      </c>
      <c r="B60" s="51"/>
      <c r="C60" s="51"/>
      <c r="D60" s="51"/>
      <c r="E60" s="51"/>
      <c r="F60" s="51"/>
      <c r="G60" s="51"/>
      <c r="H60" s="51"/>
      <c r="I60" s="51"/>
      <c r="J60" s="51"/>
    </row>
    <row r="61" spans="1:11" customFormat="1" ht="18" x14ac:dyDescent="0.45">
      <c r="A61" s="51" t="s">
        <v>36</v>
      </c>
      <c r="B61" s="51"/>
      <c r="C61" s="51"/>
      <c r="D61" s="51"/>
      <c r="E61" s="51"/>
      <c r="F61" s="51"/>
      <c r="G61" s="51"/>
      <c r="H61" s="51"/>
      <c r="I61" s="51"/>
      <c r="J61" s="51"/>
    </row>
    <row r="62" spans="1:11" customFormat="1" ht="18" customHeight="1" x14ac:dyDescent="0.45">
      <c r="A62" s="51" t="s">
        <v>35</v>
      </c>
      <c r="B62" s="51"/>
      <c r="C62" s="51"/>
      <c r="D62" s="51"/>
      <c r="E62" s="51"/>
      <c r="F62" s="51"/>
      <c r="G62" s="51"/>
      <c r="H62" s="51"/>
      <c r="I62" s="51"/>
      <c r="J62" s="51"/>
    </row>
    <row r="63" spans="1:11" customFormat="1" ht="18" x14ac:dyDescent="0.45">
      <c r="A63" s="51" t="s">
        <v>33</v>
      </c>
      <c r="B63" s="51"/>
      <c r="C63" s="51"/>
      <c r="D63" s="51"/>
      <c r="E63" s="51"/>
      <c r="F63" s="51"/>
      <c r="G63" s="51"/>
      <c r="H63" s="51"/>
      <c r="I63" s="51"/>
      <c r="J63" s="51"/>
    </row>
    <row r="64" spans="1:11" customFormat="1" ht="7.2" customHeigh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0" x14ac:dyDescent="0.45">
      <c r="A65" s="1" t="s">
        <v>39</v>
      </c>
      <c r="C65" s="35" t="str">
        <f>IF(OR(F18&lt;=720,AND(F19&lt;=720,F20&lt;=120)),"※受入医療機関の36協定又は時間外実績が年720時間以内です","")</f>
        <v>※受入医療機関の36協定又は時間外実績が年720時間以内です</v>
      </c>
    </row>
    <row r="66" spans="1:10" ht="30" customHeight="1" x14ac:dyDescent="0.45">
      <c r="A66" s="45" t="s">
        <v>38</v>
      </c>
      <c r="B66" s="45"/>
      <c r="C66" s="45" t="s">
        <v>37</v>
      </c>
      <c r="D66" s="45"/>
      <c r="E66" s="66" t="s">
        <v>58</v>
      </c>
      <c r="F66" s="45"/>
      <c r="G66" s="38"/>
      <c r="H66" s="26" t="s">
        <v>17</v>
      </c>
      <c r="I66" s="38"/>
      <c r="J66" s="26" t="s">
        <v>17</v>
      </c>
    </row>
    <row r="67" spans="1:10" x14ac:dyDescent="0.45">
      <c r="A67" s="64">
        <f>H58</f>
        <v>0</v>
      </c>
      <c r="B67" s="64"/>
      <c r="C67" s="65" t="str">
        <f>IF(C65="",15000,"-")</f>
        <v>-</v>
      </c>
      <c r="D67" s="65"/>
      <c r="E67" s="65" t="str">
        <f>IFERROR(ROUNDDOWN(A67*C67,0),"-")</f>
        <v>-</v>
      </c>
      <c r="F67" s="65"/>
      <c r="G67" s="39"/>
      <c r="I67" s="39"/>
    </row>
  </sheetData>
  <mergeCells count="43">
    <mergeCell ref="A67:B67"/>
    <mergeCell ref="C67:D67"/>
    <mergeCell ref="E66:F66"/>
    <mergeCell ref="E67:F67"/>
    <mergeCell ref="A4:B4"/>
    <mergeCell ref="A5:B5"/>
    <mergeCell ref="A6:B6"/>
    <mergeCell ref="A7:B7"/>
    <mergeCell ref="A8:B8"/>
    <mergeCell ref="C4:H4"/>
    <mergeCell ref="C5:H5"/>
    <mergeCell ref="C6:H6"/>
    <mergeCell ref="C7:H7"/>
    <mergeCell ref="C8:H8"/>
    <mergeCell ref="I24:J24"/>
    <mergeCell ref="A62:J62"/>
    <mergeCell ref="A61:J61"/>
    <mergeCell ref="A60:J60"/>
    <mergeCell ref="A59:J59"/>
    <mergeCell ref="A18:E18"/>
    <mergeCell ref="A19:E19"/>
    <mergeCell ref="A21:E21"/>
    <mergeCell ref="A20:E20"/>
    <mergeCell ref="B24:B25"/>
    <mergeCell ref="E25:F25"/>
    <mergeCell ref="C24:F24"/>
    <mergeCell ref="A24:A26"/>
    <mergeCell ref="A2:J2"/>
    <mergeCell ref="A66:B66"/>
    <mergeCell ref="C66:D66"/>
    <mergeCell ref="A11:B11"/>
    <mergeCell ref="C11:H11"/>
    <mergeCell ref="A12:B12"/>
    <mergeCell ref="C12:H12"/>
    <mergeCell ref="A13:B13"/>
    <mergeCell ref="C13:H13"/>
    <mergeCell ref="A63:J63"/>
    <mergeCell ref="G24:G25"/>
    <mergeCell ref="H24:H25"/>
    <mergeCell ref="A14:B14"/>
    <mergeCell ref="C14:H14"/>
    <mergeCell ref="A15:B15"/>
    <mergeCell ref="C15:H15"/>
  </mergeCells>
  <phoneticPr fontId="1"/>
  <conditionalFormatting sqref="A20 F20">
    <cfRule type="expression" dxfId="1" priority="7">
      <formula>$F$19=""</formula>
    </cfRule>
    <cfRule type="expression" dxfId="0" priority="8">
      <formula>$F$19&gt;720</formula>
    </cfRule>
  </conditionalFormatting>
  <dataValidations count="1">
    <dataValidation imeMode="halfAlpha" allowBlank="1" showInputMessage="1" showErrorMessage="1" sqref="F18:F21 H21" xr:uid="{8C0E8AB7-8729-4D82-82BD-EF3B6C3103CA}"/>
  </dataValidations>
  <pageMargins left="0.59055118110236227" right="0.59055118110236227" top="0.59055118110236227" bottom="0.59055118110236227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2024-08-28T06:11:46Z</cp:lastPrinted>
  <dcterms:created xsi:type="dcterms:W3CDTF">2024-01-20T01:19:29Z</dcterms:created>
  <dcterms:modified xsi:type="dcterms:W3CDTF">2024-09-11T01:38:34Z</dcterms:modified>
</cp:coreProperties>
</file>